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<sst xmlns="http://schemas.openxmlformats.org/spreadsheetml/2006/main" count="602" uniqueCount="262">
  <si>
    <t xml:space="preserve">Nazwa drogi </t>
  </si>
  <si>
    <t>Zakres robót (materiał, sprzęt, ilość)</t>
  </si>
  <si>
    <t>Jedn.</t>
  </si>
  <si>
    <t>Ilość jedn.</t>
  </si>
  <si>
    <t>Cena</t>
  </si>
  <si>
    <t>Wartość  brutto</t>
  </si>
  <si>
    <t>Grodzisko Dolne</t>
  </si>
  <si>
    <t>mb</t>
  </si>
  <si>
    <t>szt.</t>
  </si>
  <si>
    <t>odsłonięcie krawędzi i oczyszczenie drogi</t>
  </si>
  <si>
    <t xml:space="preserve">Razem </t>
  </si>
  <si>
    <t xml:space="preserve">wykonanie warstwy ścieralnej gr. 3cm </t>
  </si>
  <si>
    <t>wykonanie warstwy wyrównawczej gr. 3 cm</t>
  </si>
  <si>
    <t>Grodzisko Dolne - Miasto</t>
  </si>
  <si>
    <t>Grodzisko Górne</t>
  </si>
  <si>
    <t>profilowanie i zagęszczenie podłoża pod warstwy konstrukcyjne</t>
  </si>
  <si>
    <t>ułożenie korytek ściekowych o szerokości 0,5m na podsypce cementowo piaskowej</t>
  </si>
  <si>
    <t>warstwa odsączająca z piasku gr. Po zageszczeniu 10cm</t>
  </si>
  <si>
    <t>wykonanie podbudowy tłuczniowej gr. po zageszczeniu 15cm</t>
  </si>
  <si>
    <t>skropienie emulsją asfaltową w ilości 0,3kg/m2</t>
  </si>
  <si>
    <t>regulacja zasuwy wodociągowej</t>
  </si>
  <si>
    <t>Chodaczów</t>
  </si>
  <si>
    <t>Podlesie</t>
  </si>
  <si>
    <t>Droga na Króla</t>
  </si>
  <si>
    <t>Opaleniska</t>
  </si>
  <si>
    <t>Droga na Wierzbę (Macha) k/ Krzyża</t>
  </si>
  <si>
    <t>Zmysłówka</t>
  </si>
  <si>
    <t>Wólka Grodziska</t>
  </si>
  <si>
    <t>Utwardzenie dz. pod kontener przy cmentarzu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</si>
  <si>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</si>
  <si>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</si>
  <si>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Grodzisko Nowe</t>
  </si>
  <si>
    <t>Na Ługi</t>
  </si>
  <si>
    <t xml:space="preserve">                                               Razem Grodzisko Nowe</t>
  </si>
  <si>
    <t xml:space="preserve">Chodaczów </t>
  </si>
  <si>
    <t>Skośna</t>
  </si>
  <si>
    <t>Przez wieś</t>
  </si>
  <si>
    <t>Na Baja</t>
  </si>
  <si>
    <t>Na Chmurę</t>
  </si>
  <si>
    <t>Czyste</t>
  </si>
  <si>
    <t>Zagumnie</t>
  </si>
  <si>
    <t xml:space="preserve">Grodzisko Dolne – Miasto </t>
  </si>
  <si>
    <t>Za bankiem</t>
  </si>
  <si>
    <t>Za pocztą</t>
  </si>
  <si>
    <t>Razem Grodzisko Górne</t>
  </si>
  <si>
    <t>na Pawula</t>
  </si>
  <si>
    <t>k. kościoła do parkingu II</t>
  </si>
  <si>
    <t>Razem teren Gminy</t>
  </si>
  <si>
    <t>Ogółem</t>
  </si>
  <si>
    <t>remont cząstkowy emulsją i grysami  przy grubości 3 cm</t>
  </si>
  <si>
    <t>Razem Chodaczów</t>
  </si>
  <si>
    <t>Graniczna</t>
  </si>
  <si>
    <t>Razem  Zmysłówka</t>
  </si>
  <si>
    <t>Razem Wólka Grodziska</t>
  </si>
  <si>
    <t>Tren Gminy Grodzisko Dolne</t>
  </si>
  <si>
    <t>tona</t>
  </si>
  <si>
    <t xml:space="preserve"> Razem Grodzisko Dolne – Miasto</t>
  </si>
  <si>
    <t xml:space="preserve"> Razem Grodzisko Dolne</t>
  </si>
  <si>
    <t>Wólka Grodziska ogółem</t>
  </si>
  <si>
    <t>Zmysłówka ogółem</t>
  </si>
  <si>
    <t>Opaleniska ogółem</t>
  </si>
  <si>
    <t>Podlesie ogółem</t>
  </si>
  <si>
    <t>Grodzisko Dolne ogółem</t>
  </si>
  <si>
    <t>Grodzisko Dolne - Miasto ogółem</t>
  </si>
  <si>
    <t>Grodzisko Górne ogółem</t>
  </si>
  <si>
    <t>Chodaczów ogółem</t>
  </si>
  <si>
    <t>Na majkuty</t>
  </si>
  <si>
    <t>remont cząstkowy emulsją i grysami  przy grubości 5 cm</t>
  </si>
  <si>
    <t>Do Czerwonki informatyk</t>
  </si>
  <si>
    <t>remont cząstkowy emulsją i grysami  przy grubości 1,5 cm</t>
  </si>
  <si>
    <t>remont cząstkowy emulsją i grysami  przy grubości 4 cm</t>
  </si>
  <si>
    <r>
      <t>m</t>
    </r>
    <r>
      <rPr>
        <vertAlign val="superscript"/>
        <sz val="11"/>
        <rFont val="Times New Roman"/>
        <family val="1"/>
      </rPr>
      <t>2</t>
    </r>
  </si>
  <si>
    <t>W lewo przed mostem</t>
  </si>
  <si>
    <t>w lewo przed mostem</t>
  </si>
  <si>
    <t>Wikiera w prawo przed mostem</t>
  </si>
  <si>
    <t>Mokrzanka</t>
  </si>
  <si>
    <t>Za Gminą</t>
  </si>
  <si>
    <t>K OSP</t>
  </si>
  <si>
    <t>Na Rydzika</t>
  </si>
  <si>
    <t>Na Czaje</t>
  </si>
  <si>
    <t>Do lasu</t>
  </si>
  <si>
    <t>Bartnicza</t>
  </si>
  <si>
    <t>Razem  Podlesie</t>
  </si>
  <si>
    <t>Na Marcinka</t>
  </si>
  <si>
    <t>Na Górkę</t>
  </si>
  <si>
    <t>Razem  Opaleniska</t>
  </si>
  <si>
    <t>T</t>
  </si>
  <si>
    <t>wyrównanie istniejącej podbudowy tłuczniem z zaklinowaniem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</si>
  <si>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</si>
  <si>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</si>
  <si>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korytowanie 2,7*10*0,15+(5,25m3 zjazd)</t>
  </si>
  <si>
    <t>profilowanie i zagęszczanie podłoża pod warstwy konstrukcyjne 2,7*10mb+35m2</t>
  </si>
  <si>
    <t>skropienie emulsją asfaltową w ilości 0,3kg/m2 2,5*10mb+35m2</t>
  </si>
  <si>
    <t>skropienie emulsją asfaltową w ilości 0,3kg/m2 3,5*52mb+47,25m2</t>
  </si>
  <si>
    <t>kpl.</t>
  </si>
  <si>
    <t>wzmocnienie istniejącej podbudowy tłuczniowej z zaklinowaniem grubość 10cm 3,7*52mb+48,65m2</t>
  </si>
  <si>
    <t>warstwa odsączająca z piasku gr. po zageszczeniu 10cm</t>
  </si>
  <si>
    <t>rozebranie korytek ściekowych szer. 0,3m do późniejszego wykorzystania</t>
  </si>
  <si>
    <t>wykonanie warstwy ścieralnej gr. 4cm po obu stronach korytka</t>
  </si>
  <si>
    <t>uzupełnienie poboczy ziemią 0,05*0,3*2*28mb (ziemia z wykopu)</t>
  </si>
  <si>
    <t>wykonanie podbudowy tłuczniowej gr. po zageszczeniu 10cm</t>
  </si>
  <si>
    <t xml:space="preserve">wykonanie warstwy ścieralnej gr. 4cm </t>
  </si>
  <si>
    <t>wykonanie podbudowy tłuczniowej z zaklinowaniem gr. 15 cm 3,7*27,0 mb</t>
  </si>
  <si>
    <t xml:space="preserve">uzupełnienie poboczy ziemią 0,2 x 0,5 x 2 x 27,0 mb </t>
  </si>
  <si>
    <t>korytowanie 2,7*0,25*32</t>
  </si>
  <si>
    <t xml:space="preserve">wykonanie podbudowy tłuczniowej grubość 15cm z zaklinowaniem </t>
  </si>
  <si>
    <t>wykonanie warstwy ścieralnej gr. 4cm</t>
  </si>
  <si>
    <t xml:space="preserve">skropienie emulsją asfaltową w ilości 30kg/m2 </t>
  </si>
  <si>
    <t>wykonanie warstwy ścieralnej gr. 4cm 2,5*46mb</t>
  </si>
  <si>
    <t>uzupełnienie poboczy ziemią 0,2*0,5*2*46</t>
  </si>
  <si>
    <t>wykonanie podbudowy tłuczniowej z zaklinowaniem gr. 15cm 2,7*46,0 mb + 9m2 zjazd</t>
  </si>
  <si>
    <t>wykonanie podbudowy tłuczniowej z zaklinowaniem gr. 15cm 3,7*80mb</t>
  </si>
  <si>
    <t>skropienie emulsją asfaltową w ilości 30 kg/m2  3,50*80mb</t>
  </si>
  <si>
    <t>wykonanie warstwy ścieralnej gr. 4cm 3,5*80mb</t>
  </si>
  <si>
    <t xml:space="preserve">uzupełnienie poboczy ziemią 0,15*0,5*2*80,0 mb </t>
  </si>
  <si>
    <t xml:space="preserve">Za Kapliczką skotnik </t>
  </si>
  <si>
    <t>Za remizą</t>
  </si>
  <si>
    <t>Skotnik k Czerwonki Adama</t>
  </si>
  <si>
    <t>K Sołtyski</t>
  </si>
  <si>
    <t>K Mieczysława Danaka</t>
  </si>
  <si>
    <t>k Zodiaka</t>
  </si>
  <si>
    <t>Droga k/ Straży (Zodiak)</t>
  </si>
  <si>
    <t>Droga na Różycką</t>
  </si>
  <si>
    <t>k/ Chmiela Mokrzanka</t>
  </si>
  <si>
    <t>Za GOK</t>
  </si>
  <si>
    <t>Na ochronkę</t>
  </si>
  <si>
    <t>wykonanie warstwy ścieralnej gr. 4cm 148,5*3,0+16m2</t>
  </si>
  <si>
    <t>skropienie emulsją asfaltową w ilości 0,3kg/m2 148,5*3,0+16m2</t>
  </si>
  <si>
    <t xml:space="preserve">malowanie linii P-1 na jezdni ręczne farbą akrylową o wymiarach 0,12*4,0*10 </t>
  </si>
  <si>
    <t>umocnienie skarpy płytami ażurowymi o wymiarach 50*50*7cm na geotkaninie z kotwami (na 1 ażur 2 szpilki)</t>
  </si>
  <si>
    <t>regulacja studzienki kanalizacyjnej</t>
  </si>
  <si>
    <t>profilowanie i zagęszczenie podłoża pod warstwy konstrukcyjne 2,7*44m+11,85m2</t>
  </si>
  <si>
    <t>rozebranie i wymiana przepustu fi 60 PVC dł 6mb  wraz z murkami czołowymi, naziomem i utwardzeniem tłuczniem gr. 15cm z zaklinowaniem w ilości 1,8m3</t>
  </si>
  <si>
    <t>rozebranie i wymiana przepustu fi 60 PVC dł 10mb wraz z murkami czołowymi, naziomem i utwardzeniem tłuczniem gr. 20cm z zaklinowaniem w ilości 3m3</t>
  </si>
  <si>
    <t>Droga na góry korytka k Koguta</t>
  </si>
  <si>
    <t>rozebranie podbudowy gr. średnio 20cm transport materiału na miejsce wskazane przez zamawiającego</t>
  </si>
  <si>
    <t>montaż odwodnienia liniowego D-400 20*25cm i włączenie do studzienki ściekowej</t>
  </si>
  <si>
    <t>frezowanie nawierzchni z MMA 8cm transport materiału na miejsce wskazane przez zamawiającego 4,8*0,5+5*1</t>
  </si>
  <si>
    <t>wykonanie warstwy wiążącej gr. 4cm</t>
  </si>
  <si>
    <t>podwójne powierzchniowe utrwalenie przy uzyciu mieszanki asfaltowej i grysów gr. 3cm</t>
  </si>
  <si>
    <t>profilowanie i zagęszczanie podłoża pod warstwy konstrukcyjne 2,7*17</t>
  </si>
  <si>
    <t>Most k. Skrętkowskiego</t>
  </si>
  <si>
    <t>Za blokiem</t>
  </si>
  <si>
    <t>k/Sołtysa</t>
  </si>
  <si>
    <t>parking k kościoła</t>
  </si>
  <si>
    <t>Doga k P Żaba</t>
  </si>
  <si>
    <t>wzmocnienie podbudowy tłuczniowej z zaklinowaniem gr. 10cm zjazd</t>
  </si>
  <si>
    <t>uzupełnienie poboczy ziemią 0,13*0,5*2*10,0 mb</t>
  </si>
  <si>
    <t>Na Majkuty</t>
  </si>
  <si>
    <t>Za CPN-em</t>
  </si>
  <si>
    <t>Na Gorącego</t>
  </si>
  <si>
    <t>dr. K Zająca</t>
  </si>
  <si>
    <t>montaż blachy ryflowanej stalowej na zjeździe</t>
  </si>
  <si>
    <t>k/SUDR</t>
  </si>
  <si>
    <t>Za zbiornikiem</t>
  </si>
  <si>
    <t>remont cząstkowy dróg tłuczniowych mieszanką tłuczniową 4,0 - 6,0cm na wskazanych drogach na terenie gminy wraz z zaklinowaniem</t>
  </si>
  <si>
    <t>remont mieszanką mineralno-asfaltową gr. 4cm wraz z zacięciem</t>
  </si>
  <si>
    <t>remont mieszanką mineralno-asfaltową gr. 7cm wraz z zacięciem</t>
  </si>
  <si>
    <t>remont mieszanką mineralno-asfaltową gr. 5cm wraz z zacięciem</t>
  </si>
  <si>
    <t>remont mieszanką mineralno-asfaltową gr. 4cm wraz z zacięciem i uzupełnienie pobocza tłuczniem w ilości 0,05m3</t>
  </si>
  <si>
    <t>remont mieszanką mineralno-asfaltową gr. 6cm wraz z zacięciem</t>
  </si>
  <si>
    <t>remont mieszanką mineralno-asfaltową gr. 6cm wraz z zacięciemwraz z uzupełnieniem betonu przy korytkach 0,12m3</t>
  </si>
  <si>
    <t>uzupełnienie poboczy ziemią 0,15 x 0,25 x 2 x 40,0 mb</t>
  </si>
  <si>
    <t>profilowanie i zagęszczanie podłoża pod warstwy konstrukcyjne</t>
  </si>
  <si>
    <t>wykonanie podbudowy tłuczniowej z zaklinowaniem gr. 10cm</t>
  </si>
  <si>
    <t>wykonanie warstwy odsączającej zagęszczenie mechaniczne gr. Warstwy 10cm 3*195</t>
  </si>
  <si>
    <t xml:space="preserve">wykonanie warstwy wyrównawczej gr. 2cm </t>
  </si>
  <si>
    <t>uzupełnienie poboczy ziemią 0,15*0,5*2*30,0 mb</t>
  </si>
  <si>
    <t>wzmocnienie istniejącej podbudowy tłuczniowej z zaklinowaniem grubość 10cm 3,7*25</t>
  </si>
  <si>
    <t>skropienie emulsją asfaltową w ilości 0,3kg/m2 3,5*25</t>
  </si>
  <si>
    <t>wykonanie podbudowy tłuczniowej z zaklinowaniem grubość 15cm 3,7*40+26,25m2</t>
  </si>
  <si>
    <t>skropienie emulsją asfaltową w ilości 0,3kg/m2 3,5*40+25,25</t>
  </si>
  <si>
    <t>profilowanie i zagęszczenie podłoża pod warstwy konstrukcyjne 88*2</t>
  </si>
  <si>
    <t xml:space="preserve">podwójne powierzchniowe utrwalenie przy uzyciu mieszanki asfaltowej i grysów gr. 3cm </t>
  </si>
  <si>
    <t xml:space="preserve">Na Salwacha
dz. 7368 
45mb
</t>
  </si>
  <si>
    <t>uzupełnienie poboczy ziemią 0,14 x 1,0 x 2 x 59,0 mb</t>
  </si>
  <si>
    <t>profilowanie i zagęszczenie podłoża pod warstwy konstrukcyjne 142*2,7</t>
  </si>
  <si>
    <t>wykonanie podbudowy tłuczniowej z zaklinowaniem 0,10 x 3,7x137,0 mb</t>
  </si>
  <si>
    <t>skropienie emulsją asfaltową w ilości 30 kg/m2  3,50 x 137,0 mb</t>
  </si>
  <si>
    <t>uzupełnienie poboczy ziemią 0,14*0,5*2*137,0 mb</t>
  </si>
  <si>
    <t>Ogółem remonty cząstkowe</t>
  </si>
  <si>
    <t>przemieszczanie spycharkami mas ziemnych, na odległość do 10 m, grunt kat. I-V 195*0,3*8</t>
  </si>
  <si>
    <t>Droga na Graniczną</t>
  </si>
  <si>
    <t>Grodzisko Nowe ogółem</t>
  </si>
  <si>
    <t>wzmocnienie podbudowy tłuczniowej gr. po zageszczeniu 10cm</t>
  </si>
  <si>
    <t>wykonanie warstwy ścieralnej gr. 4cm po obu stronach korytek</t>
  </si>
  <si>
    <t xml:space="preserve">regulacja istniejących korytek ściekowych szer. 0,5m </t>
  </si>
  <si>
    <t>profilowanie i zagęszczenie podłoża pod warstwy konstrukcyjne 2,9*77+48m2</t>
  </si>
  <si>
    <t>skropienie emulsją asfaltową w ilości 0,3kg/m2 2,8*77m+46,4m2</t>
  </si>
  <si>
    <t xml:space="preserve">uzupełnienie poboczy ziemią 0,19*0,5*85mb </t>
  </si>
  <si>
    <t>odmulenie rowu odwadniającego średnio 20cm</t>
  </si>
  <si>
    <t>wykonanie warstwy ścieralnej gr. 4cm 3,5 szerokości</t>
  </si>
  <si>
    <t xml:space="preserve">korytowanie 2,7*17*0,15 </t>
  </si>
  <si>
    <t>Droga na Granicką dz. 1678</t>
  </si>
  <si>
    <t>wykonanie podbudowy tłuczniowej z zaklinowaniem grubość 10cm 3,7*60</t>
  </si>
  <si>
    <t>skropienie emulsją asfaltową w ilości 0,3kg/m2 3,5*60</t>
  </si>
  <si>
    <t>uzupełnienie poboczy ziemią 0,19*0,5*2*45</t>
  </si>
  <si>
    <t>uzupełnienie poboczy ziemią 0,16*0,7*2*60</t>
  </si>
  <si>
    <t>uzupełnienie poboczy ziemią 1*0,04*2*18mb ziemia z wykopu</t>
  </si>
  <si>
    <t>wykonanie podbudowy tłuczniowej z zaklinowaniem grubość 15cm 2,7*10mb+35m2</t>
  </si>
  <si>
    <t xml:space="preserve">Remont drogi na Maliny dz. 3344
</t>
  </si>
  <si>
    <t>Droga na Serafina     47 mb dz. 1678</t>
  </si>
  <si>
    <t>uzupełnienie poboczy ziemią 0,1*0,3*2*47mb (ziemia z wykopu)</t>
  </si>
  <si>
    <t xml:space="preserve">korytowanie 2,7*0,1*50 </t>
  </si>
  <si>
    <t>profilowanie i zagęszczanie podłoża pod warstwy konstrukcyjne 2,7*50mb</t>
  </si>
  <si>
    <t>uzupełnienie poboczy ziemią 0,05*0,5 x 2 x 148,5 mb</t>
  </si>
  <si>
    <t xml:space="preserve">korytowanie 2,7 x 0,25 x 28 i ułożenie korytek ściekowych o szer. 0,5m na podsypce cementowo pisakowej </t>
  </si>
  <si>
    <t>wykonanie warstwy ścieralnej gr. 4cm 1*2*28mb</t>
  </si>
  <si>
    <t>skropienie emulsją asfaltową w ilości 0,3kg/m2 1*2*28</t>
  </si>
  <si>
    <t>uzupełnienie poboczy ziemią 0,04*0,15*2*28,0 mb (ziemia z wykopu)</t>
  </si>
  <si>
    <t xml:space="preserve">korytowanie 88*2,0*0,10 </t>
  </si>
  <si>
    <t xml:space="preserve">korytowanie 2,7*0,15*142 i ułożenie korytek ściekowych o szer. 0,5m na podsypce cementowo pisakowej </t>
  </si>
  <si>
    <t xml:space="preserve">wykonanie nawierzchni tłuczniowej z zaklinowaniem grubość po zagęszczeniu 10cm </t>
  </si>
  <si>
    <t>profilowanie i zagęszczanie podłoża pod warstwy konstrukcyjne 2,5*175</t>
  </si>
  <si>
    <t>uzupełnienie poboczy ziemią 0,2*175*0,1</t>
  </si>
  <si>
    <t xml:space="preserve">wykonanie nawierzchni tłuczniowej z zaklinowaniem grubość 15cm </t>
  </si>
  <si>
    <t xml:space="preserve">wykonanie nawierzchni tłuczniowej z zaklinowaniem grubość 10cm </t>
  </si>
  <si>
    <t>wykonanie nawierzchni tłuczniowej z zaklinowaniem gr. po zageszczeniu 15cm 1,1*2*142</t>
  </si>
  <si>
    <t xml:space="preserve">uzupełnienie poboczy ziemią 0,14*0,5*2*95,0 mb </t>
  </si>
  <si>
    <t>korytowanie 0,6*0,15*95  ułożenie korytek ściekowych o szer. 0,5m na podsypce cementowo pisakowej 9,98m3</t>
  </si>
  <si>
    <t>regulacja studzienki kanalizacyjnej wraz z montażem stożka odciążającego i włazu żeliwnego typ ciężki</t>
  </si>
  <si>
    <t>remont mieszanką mineralno asfaltową gr. 7cm wraz z zacięciem - przełomy</t>
  </si>
  <si>
    <t>uzupełnienie poboczy ziemią 0,04*0,3*32,0*2 ziemia z wykopu</t>
  </si>
  <si>
    <t>wykonanie nawierzchni tłuczniowej z zaklinowaniem gr. 15cm 2,5*50,0 mb</t>
  </si>
  <si>
    <t>skropienie emulsją asfaltową w ilości 30 kg/m2  3,5*27</t>
  </si>
  <si>
    <t>warstwa odsączająca z piasku gr. Po zageszczeniu 10cm 2,7*32</t>
  </si>
  <si>
    <t>skropienie emulsją asfaltową w ilości  kg/m2  2,50 x 32 mb</t>
  </si>
  <si>
    <t>wykonanie warstwy ścieralnej gr. 4cm 4,5*11mb</t>
  </si>
  <si>
    <t>korytowanie 4,9*11,4*0,15</t>
  </si>
  <si>
    <t>profilowanie i zagęszczenie podłoża pod warstwy konstrukcyjne 4,9*11,4</t>
  </si>
  <si>
    <t>skropienie emulsją asfaltową w ilości  kg/m2  4,5*11 mb</t>
  </si>
  <si>
    <t>wykonanie podbudowy tłuczniowej grubość 15cm z zaklinowaniem 55,86 +12,25m2</t>
  </si>
  <si>
    <t xml:space="preserve">Na Majkuty k/ Pani Kołcz
dz. 1063
46mb
</t>
  </si>
  <si>
    <t xml:space="preserve">Na Krzaki
104579R
dz. 5787 i 5647/4 60mb
</t>
  </si>
  <si>
    <t>Na Pelca i Gdańskiego dz. 1779/1
18mb</t>
  </si>
  <si>
    <t>Droga na Chwastarz Małgorzata Mokrzanka dz. 807/2 50mb</t>
  </si>
  <si>
    <t>Droga na Hałaja 148,5mb</t>
  </si>
  <si>
    <t>Droga na Wikierę dz. 3275 59mb</t>
  </si>
  <si>
    <t>Droga na Sołka dz. 2013 28mb</t>
  </si>
  <si>
    <t>Droga na Kulpę dz. 1234 i 1247 28mb</t>
  </si>
  <si>
    <t>Droga k/ Nicponia 88mb</t>
  </si>
  <si>
    <t>Droga k/ Antoniego Lizaka 142mb</t>
  </si>
  <si>
    <t>Droga na Bujniaka 95mb</t>
  </si>
  <si>
    <t>Droga na Szklannego 85mb</t>
  </si>
  <si>
    <t>Droga k/Kota Stanisława dz. 2086 45mb</t>
  </si>
  <si>
    <t xml:space="preserve">korytowanie 2,2*0,1*45 i ułożenie korytek ściekowych o szer. 0,5m na podsypce cementowo pisakowej </t>
  </si>
  <si>
    <t>wykonanie nawierzchni tłuczniowej z zaklinowaniem gr. po zageszczeniu 10cm 0,85*2*45+ 22m2</t>
  </si>
  <si>
    <t>korytowanie 2,7*0,19*28 oraz ułożenie korytek ściekowych o szerokości 0,3m na podsypce cementowo piaskowej (korytka z rozbiórki)</t>
  </si>
  <si>
    <t>Droga na Datę dz. 486  137 mb</t>
  </si>
  <si>
    <t>Droga na Drążka 27 mb</t>
  </si>
  <si>
    <t>Droga na Majkuta (Stysia) 32mb</t>
  </si>
  <si>
    <t>Droga na Ryfę 25mb</t>
  </si>
  <si>
    <t>Droga od kościoła w lewo dz. 129 80mb</t>
  </si>
  <si>
    <t>K P. Staroń</t>
  </si>
  <si>
    <t>w lewo drogi za pocztą</t>
  </si>
  <si>
    <t>Remonty dróg razem remonty + remonty cząstkowe</t>
  </si>
  <si>
    <t>uzupełnienie poboczy ziemią( ziemia z wykopu)</t>
  </si>
  <si>
    <t>transport ziemi z wykopu na pozostałych drogach na terenie gminy wraz z zagęszczeniem 164,86-5,88</t>
  </si>
  <si>
    <t>roboty ziemne - wykonanie nasypu z zagęszczeniem ((3,0+2,5)*1,2/2)*70; 231-158,98</t>
  </si>
  <si>
    <t>Gmina Grodzisko Dolne Ogółem</t>
  </si>
  <si>
    <t>Przedmiar  - Remont czątkowy dróg gminnych na terenie gminy Grodzisko Dolne w roku 2018</t>
  </si>
  <si>
    <t>Przedmiar  - Remont bieżący dróg gminnych na terenie gminy Grodzisko Dolne  w roku 2018 -  środki sołeckie i gminne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</si>
</sst>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17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mbria"/>
      <family val="2"/>
    </font>
    <font>
      <sz val="12"/>
      <color rgb="FF9C0006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rgb="FF00B05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1" fillId="0" borderId="0" xfId="0" applyFont="1" applyBorder="1" applyAlignment="1">
      <alignment horizontal="right"/>
    </xf>
    <xf numFmtId="4" fontId="5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50" fillId="0" borderId="14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54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13" fillId="0" borderId="18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54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13" fillId="0" borderId="24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2" fillId="0" borderId="36" xfId="0" applyFont="1" applyBorder="1" applyAlignment="1">
      <alignment horizontal="right" vertical="center" wrapText="1"/>
    </xf>
    <xf numFmtId="0" fontId="52" fillId="0" borderId="37" xfId="0" applyFont="1" applyBorder="1" applyAlignment="1">
      <alignment horizontal="right" vertical="center" wrapText="1"/>
    </xf>
    <xf numFmtId="0" fontId="52" fillId="0" borderId="3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9" fillId="0" borderId="3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0" fontId="10" fillId="0" borderId="30" xfId="0" applyFont="1" applyBorder="1" applyAlignment="1">
      <alignment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right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5"/>
  <sheetViews>
    <sheetView tabSelected="1" zoomScalePageLayoutView="0" workbookViewId="0" topLeftCell="A193">
      <selection activeCell="B217" sqref="B217"/>
    </sheetView>
  </sheetViews>
  <sheetFormatPr defaultColWidth="9.140625" defaultRowHeight="15"/>
  <cols>
    <col min="1" max="1" width="12.28125" style="0" customWidth="1"/>
    <col min="2" max="2" width="36.00390625" style="0" customWidth="1"/>
    <col min="3" max="3" width="9.140625" style="0" customWidth="1"/>
    <col min="4" max="4" width="9.421875" style="5" customWidth="1"/>
    <col min="5" max="5" width="9.28125" style="5" customWidth="1"/>
    <col min="6" max="6" width="16.8515625" style="5" customWidth="1"/>
    <col min="7" max="8" width="9.140625" style="0" customWidth="1"/>
  </cols>
  <sheetData>
    <row r="3" spans="1:6" ht="36" customHeight="1">
      <c r="A3" s="65" t="s">
        <v>261</v>
      </c>
      <c r="B3" s="65"/>
      <c r="C3" s="65"/>
      <c r="D3" s="65"/>
      <c r="E3" s="65"/>
      <c r="F3" s="65"/>
    </row>
    <row r="4" ht="15.75" thickBot="1"/>
    <row r="5" spans="1:6" ht="30.75" thickBot="1">
      <c r="A5" s="22" t="s">
        <v>0</v>
      </c>
      <c r="B5" s="23" t="s">
        <v>1</v>
      </c>
      <c r="C5" s="23" t="s">
        <v>2</v>
      </c>
      <c r="D5" s="24" t="s">
        <v>3</v>
      </c>
      <c r="E5" s="24" t="s">
        <v>4</v>
      </c>
      <c r="F5" s="24" t="s">
        <v>5</v>
      </c>
    </row>
    <row r="6" spans="1:6" ht="15.75" customHeight="1" thickTop="1">
      <c r="A6" s="68" t="s">
        <v>6</v>
      </c>
      <c r="B6" s="69"/>
      <c r="C6" s="69"/>
      <c r="D6" s="69"/>
      <c r="E6" s="69"/>
      <c r="F6" s="70"/>
    </row>
    <row r="7" spans="1:6" ht="36" customHeight="1">
      <c r="A7" s="61" t="s">
        <v>174</v>
      </c>
      <c r="B7" s="19" t="s">
        <v>9</v>
      </c>
      <c r="C7" s="20" t="s">
        <v>7</v>
      </c>
      <c r="D7" s="41">
        <v>45</v>
      </c>
      <c r="E7" s="41"/>
      <c r="F7" s="49"/>
    </row>
    <row r="8" spans="1:6" ht="51.75" customHeight="1">
      <c r="A8" s="61"/>
      <c r="B8" s="19" t="s">
        <v>170</v>
      </c>
      <c r="C8" s="20" t="s">
        <v>88</v>
      </c>
      <c r="D8" s="41">
        <v>174.25</v>
      </c>
      <c r="E8" s="41"/>
      <c r="F8" s="49"/>
    </row>
    <row r="9" spans="1:6" ht="42.75" customHeight="1">
      <c r="A9" s="61"/>
      <c r="B9" s="19" t="s">
        <v>171</v>
      </c>
      <c r="C9" s="20" t="s">
        <v>88</v>
      </c>
      <c r="D9" s="41">
        <v>165.25</v>
      </c>
      <c r="E9" s="41"/>
      <c r="F9" s="49"/>
    </row>
    <row r="10" spans="1:6" ht="35.25" customHeight="1">
      <c r="A10" s="61"/>
      <c r="B10" s="21" t="s">
        <v>191</v>
      </c>
      <c r="C10" s="20" t="s">
        <v>88</v>
      </c>
      <c r="D10" s="41">
        <v>165.25</v>
      </c>
      <c r="E10" s="41"/>
      <c r="F10" s="49"/>
    </row>
    <row r="11" spans="1:6" ht="32.25" customHeight="1">
      <c r="A11" s="61"/>
      <c r="B11" s="19" t="s">
        <v>196</v>
      </c>
      <c r="C11" s="20" t="s">
        <v>89</v>
      </c>
      <c r="D11" s="41">
        <v>8.55</v>
      </c>
      <c r="E11" s="41"/>
      <c r="F11" s="49"/>
    </row>
    <row r="12" spans="1:6" ht="23.25" customHeight="1">
      <c r="A12" s="61"/>
      <c r="B12" s="32" t="s">
        <v>130</v>
      </c>
      <c r="C12" s="20" t="s">
        <v>8</v>
      </c>
      <c r="D12" s="41">
        <v>1</v>
      </c>
      <c r="E12" s="41"/>
      <c r="F12" s="49"/>
    </row>
    <row r="13" spans="1:6" ht="15">
      <c r="A13" s="66" t="s">
        <v>10</v>
      </c>
      <c r="B13" s="67"/>
      <c r="C13" s="67"/>
      <c r="D13" s="67"/>
      <c r="E13" s="67"/>
      <c r="F13" s="14"/>
    </row>
    <row r="14" spans="1:6" ht="35.25" customHeight="1">
      <c r="A14" s="61" t="s">
        <v>200</v>
      </c>
      <c r="B14" s="2" t="s">
        <v>9</v>
      </c>
      <c r="C14" s="1" t="s">
        <v>7</v>
      </c>
      <c r="D14" s="51">
        <v>175</v>
      </c>
      <c r="E14" s="51"/>
      <c r="F14" s="50"/>
    </row>
    <row r="15" spans="1:6" ht="29.25">
      <c r="A15" s="61"/>
      <c r="B15" s="2" t="s">
        <v>213</v>
      </c>
      <c r="C15" s="1" t="s">
        <v>29</v>
      </c>
      <c r="D15" s="51">
        <v>437.5</v>
      </c>
      <c r="E15" s="51"/>
      <c r="F15" s="50"/>
    </row>
    <row r="16" spans="1:6" ht="54.75" customHeight="1">
      <c r="A16" s="61"/>
      <c r="B16" s="19" t="s">
        <v>212</v>
      </c>
      <c r="C16" s="1" t="s">
        <v>29</v>
      </c>
      <c r="D16" s="51">
        <v>437.5</v>
      </c>
      <c r="E16" s="51"/>
      <c r="F16" s="50"/>
    </row>
    <row r="17" spans="1:6" ht="33.75" customHeight="1">
      <c r="A17" s="61"/>
      <c r="B17" s="2" t="s">
        <v>214</v>
      </c>
      <c r="C17" s="1" t="s">
        <v>30</v>
      </c>
      <c r="D17" s="51">
        <v>3.5</v>
      </c>
      <c r="E17" s="51"/>
      <c r="F17" s="50"/>
    </row>
    <row r="18" spans="1:6" ht="15">
      <c r="A18" s="55" t="s">
        <v>10</v>
      </c>
      <c r="B18" s="56"/>
      <c r="C18" s="56"/>
      <c r="D18" s="56"/>
      <c r="E18" s="57"/>
      <c r="F18" s="14"/>
    </row>
    <row r="19" spans="1:6" ht="27" customHeight="1">
      <c r="A19" s="61" t="s">
        <v>193</v>
      </c>
      <c r="B19" s="19" t="s">
        <v>192</v>
      </c>
      <c r="C19" s="20" t="s">
        <v>89</v>
      </c>
      <c r="D19" s="41">
        <v>6.89</v>
      </c>
      <c r="E19" s="41"/>
      <c r="F19" s="48"/>
    </row>
    <row r="20" spans="1:6" ht="29.25">
      <c r="A20" s="61"/>
      <c r="B20" s="19" t="s">
        <v>140</v>
      </c>
      <c r="C20" s="20" t="s">
        <v>88</v>
      </c>
      <c r="D20" s="41">
        <v>45.9</v>
      </c>
      <c r="E20" s="41"/>
      <c r="F20" s="48"/>
    </row>
    <row r="21" spans="1:6" ht="35.25" customHeight="1">
      <c r="A21" s="61"/>
      <c r="B21" s="19" t="s">
        <v>215</v>
      </c>
      <c r="C21" s="20" t="s">
        <v>88</v>
      </c>
      <c r="D21" s="41">
        <v>45.9</v>
      </c>
      <c r="E21" s="41"/>
      <c r="F21" s="48"/>
    </row>
    <row r="22" spans="1:6" ht="15">
      <c r="A22" s="55" t="s">
        <v>10</v>
      </c>
      <c r="B22" s="56"/>
      <c r="C22" s="56"/>
      <c r="D22" s="56"/>
      <c r="E22" s="57"/>
      <c r="F22" s="14"/>
    </row>
    <row r="23" spans="1:6" ht="41.25" customHeight="1">
      <c r="A23" s="61" t="s">
        <v>233</v>
      </c>
      <c r="B23" s="19" t="s">
        <v>9</v>
      </c>
      <c r="C23" s="20" t="s">
        <v>7</v>
      </c>
      <c r="D23" s="41">
        <v>60</v>
      </c>
      <c r="E23" s="41"/>
      <c r="F23" s="48"/>
    </row>
    <row r="24" spans="1:6" ht="29.25">
      <c r="A24" s="61"/>
      <c r="B24" s="19" t="s">
        <v>87</v>
      </c>
      <c r="C24" s="20" t="s">
        <v>86</v>
      </c>
      <c r="D24" s="41">
        <v>100</v>
      </c>
      <c r="E24" s="41"/>
      <c r="F24" s="48"/>
    </row>
    <row r="25" spans="1:6" ht="30" customHeight="1">
      <c r="A25" s="61"/>
      <c r="B25" s="19" t="s">
        <v>194</v>
      </c>
      <c r="C25" s="20" t="s">
        <v>88</v>
      </c>
      <c r="D25" s="41">
        <v>222</v>
      </c>
      <c r="E25" s="41"/>
      <c r="F25" s="48"/>
    </row>
    <row r="26" spans="1:6" ht="29.25">
      <c r="A26" s="61"/>
      <c r="B26" s="19" t="s">
        <v>195</v>
      </c>
      <c r="C26" s="20" t="s">
        <v>88</v>
      </c>
      <c r="D26" s="41">
        <v>210</v>
      </c>
      <c r="E26" s="41"/>
      <c r="F26" s="48"/>
    </row>
    <row r="27" spans="1:6" ht="32.25" customHeight="1">
      <c r="A27" s="61"/>
      <c r="B27" s="19" t="s">
        <v>12</v>
      </c>
      <c r="C27" s="20" t="s">
        <v>88</v>
      </c>
      <c r="D27" s="41">
        <v>210</v>
      </c>
      <c r="E27" s="41"/>
      <c r="F27" s="48"/>
    </row>
    <row r="28" spans="1:6" ht="18" customHeight="1">
      <c r="A28" s="61"/>
      <c r="B28" s="21" t="s">
        <v>11</v>
      </c>
      <c r="C28" s="20" t="s">
        <v>88</v>
      </c>
      <c r="D28" s="41">
        <v>210</v>
      </c>
      <c r="E28" s="41"/>
      <c r="F28" s="48"/>
    </row>
    <row r="29" spans="1:6" ht="36" customHeight="1">
      <c r="A29" s="61"/>
      <c r="B29" s="19" t="s">
        <v>197</v>
      </c>
      <c r="C29" s="20" t="s">
        <v>89</v>
      </c>
      <c r="D29" s="41">
        <v>13.44</v>
      </c>
      <c r="E29" s="41"/>
      <c r="F29" s="48"/>
    </row>
    <row r="30" spans="1:6" ht="17.25" customHeight="1">
      <c r="A30" s="55" t="s">
        <v>10</v>
      </c>
      <c r="B30" s="56"/>
      <c r="C30" s="56"/>
      <c r="D30" s="56"/>
      <c r="E30" s="57"/>
      <c r="F30" s="14"/>
    </row>
    <row r="31" spans="1:6" ht="29.25">
      <c r="A31" s="61" t="s">
        <v>234</v>
      </c>
      <c r="B31" s="19" t="s">
        <v>9</v>
      </c>
      <c r="C31" s="20" t="s">
        <v>7</v>
      </c>
      <c r="D31" s="41">
        <v>18</v>
      </c>
      <c r="E31" s="41">
        <v>2</v>
      </c>
      <c r="F31" s="48"/>
    </row>
    <row r="32" spans="1:6" ht="29.25">
      <c r="A32" s="61"/>
      <c r="B32" s="19" t="s">
        <v>90</v>
      </c>
      <c r="C32" s="20" t="s">
        <v>89</v>
      </c>
      <c r="D32" s="41">
        <v>9.3</v>
      </c>
      <c r="E32" s="41">
        <v>37.2</v>
      </c>
      <c r="F32" s="48"/>
    </row>
    <row r="33" spans="1:6" ht="43.5">
      <c r="A33" s="61"/>
      <c r="B33" s="19" t="s">
        <v>91</v>
      </c>
      <c r="C33" s="20" t="s">
        <v>88</v>
      </c>
      <c r="D33" s="41">
        <v>62</v>
      </c>
      <c r="E33" s="41">
        <v>2</v>
      </c>
      <c r="F33" s="48"/>
    </row>
    <row r="34" spans="1:6" ht="43.5">
      <c r="A34" s="61"/>
      <c r="B34" s="19" t="s">
        <v>199</v>
      </c>
      <c r="C34" s="20" t="s">
        <v>88</v>
      </c>
      <c r="D34" s="41">
        <v>62</v>
      </c>
      <c r="E34" s="41">
        <v>29.52</v>
      </c>
      <c r="F34" s="48"/>
    </row>
    <row r="35" spans="1:6" ht="35.25" customHeight="1">
      <c r="A35" s="61"/>
      <c r="B35" s="19" t="s">
        <v>92</v>
      </c>
      <c r="C35" s="20" t="s">
        <v>88</v>
      </c>
      <c r="D35" s="41">
        <v>60</v>
      </c>
      <c r="E35" s="41">
        <v>1.69</v>
      </c>
      <c r="F35" s="48"/>
    </row>
    <row r="36" spans="1:6" ht="29.25">
      <c r="A36" s="61"/>
      <c r="B36" s="21" t="s">
        <v>101</v>
      </c>
      <c r="C36" s="20" t="s">
        <v>88</v>
      </c>
      <c r="D36" s="41">
        <v>60</v>
      </c>
      <c r="E36" s="41">
        <v>49.2</v>
      </c>
      <c r="F36" s="48"/>
    </row>
    <row r="37" spans="1:6" ht="30.75" customHeight="1">
      <c r="A37" s="61"/>
      <c r="B37" s="19" t="s">
        <v>198</v>
      </c>
      <c r="C37" s="20" t="s">
        <v>89</v>
      </c>
      <c r="D37" s="41">
        <v>1.44</v>
      </c>
      <c r="E37" s="41">
        <v>59.43</v>
      </c>
      <c r="F37" s="48"/>
    </row>
    <row r="38" spans="1:6" ht="15">
      <c r="A38" s="55" t="s">
        <v>10</v>
      </c>
      <c r="B38" s="56"/>
      <c r="C38" s="56"/>
      <c r="D38" s="56"/>
      <c r="E38" s="57"/>
      <c r="F38" s="14"/>
    </row>
    <row r="39" spans="1:6" ht="29.25">
      <c r="A39" s="62" t="s">
        <v>201</v>
      </c>
      <c r="B39" s="19" t="s">
        <v>9</v>
      </c>
      <c r="C39" s="20" t="s">
        <v>7</v>
      </c>
      <c r="D39" s="41">
        <v>47</v>
      </c>
      <c r="E39" s="41"/>
      <c r="F39" s="48"/>
    </row>
    <row r="40" spans="1:6" ht="75.75" customHeight="1">
      <c r="A40" s="74"/>
      <c r="B40" s="19" t="s">
        <v>132</v>
      </c>
      <c r="C40" s="20" t="s">
        <v>94</v>
      </c>
      <c r="D40" s="41">
        <v>1</v>
      </c>
      <c r="E40" s="41"/>
      <c r="F40" s="48"/>
    </row>
    <row r="41" spans="1:6" ht="43.5">
      <c r="A41" s="74"/>
      <c r="B41" s="19" t="s">
        <v>131</v>
      </c>
      <c r="C41" s="20" t="s">
        <v>88</v>
      </c>
      <c r="D41" s="41">
        <v>130.65</v>
      </c>
      <c r="E41" s="41"/>
      <c r="F41" s="48"/>
    </row>
    <row r="42" spans="1:6" ht="29.25">
      <c r="A42" s="74"/>
      <c r="B42" s="19" t="s">
        <v>216</v>
      </c>
      <c r="C42" s="20" t="s">
        <v>88</v>
      </c>
      <c r="D42" s="41">
        <v>130.65</v>
      </c>
      <c r="E42" s="41"/>
      <c r="F42" s="48"/>
    </row>
    <row r="43" spans="1:6" ht="29.25">
      <c r="A43" s="75"/>
      <c r="B43" s="19" t="s">
        <v>202</v>
      </c>
      <c r="C43" s="20" t="s">
        <v>89</v>
      </c>
      <c r="D43" s="41">
        <v>2.82</v>
      </c>
      <c r="E43" s="41"/>
      <c r="F43" s="48"/>
    </row>
    <row r="44" spans="1:6" ht="15">
      <c r="A44" s="55" t="s">
        <v>10</v>
      </c>
      <c r="B44" s="56"/>
      <c r="C44" s="56"/>
      <c r="D44" s="56"/>
      <c r="E44" s="57"/>
      <c r="F44" s="14">
        <f>SUM(F39:F43)</f>
        <v>0</v>
      </c>
    </row>
    <row r="45" spans="1:6" ht="27" customHeight="1">
      <c r="A45" s="61" t="s">
        <v>235</v>
      </c>
      <c r="B45" s="19" t="s">
        <v>9</v>
      </c>
      <c r="C45" s="20" t="s">
        <v>7</v>
      </c>
      <c r="D45" s="41">
        <v>50</v>
      </c>
      <c r="E45" s="41"/>
      <c r="F45" s="48"/>
    </row>
    <row r="46" spans="1:6" ht="15" customHeight="1">
      <c r="A46" s="61"/>
      <c r="B46" s="19" t="s">
        <v>203</v>
      </c>
      <c r="C46" s="20" t="s">
        <v>89</v>
      </c>
      <c r="D46" s="41">
        <v>13.5</v>
      </c>
      <c r="E46" s="41"/>
      <c r="F46" s="48"/>
    </row>
    <row r="47" spans="1:6" ht="34.5" customHeight="1">
      <c r="A47" s="61"/>
      <c r="B47" s="19" t="s">
        <v>204</v>
      </c>
      <c r="C47" s="20" t="s">
        <v>88</v>
      </c>
      <c r="D47" s="41">
        <v>135</v>
      </c>
      <c r="E47" s="41"/>
      <c r="F47" s="48"/>
    </row>
    <row r="48" spans="1:6" ht="36" customHeight="1">
      <c r="A48" s="61"/>
      <c r="B48" s="19" t="s">
        <v>216</v>
      </c>
      <c r="C48" s="20" t="s">
        <v>88</v>
      </c>
      <c r="D48" s="41">
        <v>135</v>
      </c>
      <c r="E48" s="41"/>
      <c r="F48" s="48"/>
    </row>
    <row r="49" spans="1:6" ht="14.25" customHeight="1">
      <c r="A49" s="55" t="s">
        <v>10</v>
      </c>
      <c r="B49" s="56"/>
      <c r="C49" s="56"/>
      <c r="D49" s="56"/>
      <c r="E49" s="57"/>
      <c r="F49" s="14"/>
    </row>
    <row r="50" spans="1:6" ht="17.25" customHeight="1" thickBot="1">
      <c r="A50" s="55" t="s">
        <v>62</v>
      </c>
      <c r="B50" s="56"/>
      <c r="C50" s="56"/>
      <c r="D50" s="56"/>
      <c r="E50" s="57"/>
      <c r="F50" s="14"/>
    </row>
    <row r="51" spans="1:6" ht="15.75" customHeight="1" thickTop="1">
      <c r="A51" s="58" t="s">
        <v>13</v>
      </c>
      <c r="B51" s="59"/>
      <c r="C51" s="59"/>
      <c r="D51" s="59"/>
      <c r="E51" s="59"/>
      <c r="F51" s="60"/>
    </row>
    <row r="52" spans="1:6" ht="50.25" customHeight="1">
      <c r="A52" s="15" t="s">
        <v>121</v>
      </c>
      <c r="B52" s="19" t="s">
        <v>128</v>
      </c>
      <c r="C52" s="20" t="s">
        <v>88</v>
      </c>
      <c r="D52" s="41">
        <v>4.8</v>
      </c>
      <c r="E52" s="41"/>
      <c r="F52" s="48"/>
    </row>
    <row r="53" spans="1:6" ht="15">
      <c r="A53" s="55" t="s">
        <v>10</v>
      </c>
      <c r="B53" s="56"/>
      <c r="C53" s="56"/>
      <c r="D53" s="56"/>
      <c r="E53" s="57"/>
      <c r="F53" s="14"/>
    </row>
    <row r="54" spans="1:6" ht="60.75" customHeight="1">
      <c r="A54" s="15" t="s">
        <v>122</v>
      </c>
      <c r="B54" s="19" t="s">
        <v>129</v>
      </c>
      <c r="C54" s="20" t="s">
        <v>88</v>
      </c>
      <c r="D54" s="41">
        <v>5</v>
      </c>
      <c r="E54" s="41"/>
      <c r="F54" s="48"/>
    </row>
    <row r="55" spans="1:6" ht="15">
      <c r="A55" s="55" t="s">
        <v>10</v>
      </c>
      <c r="B55" s="56"/>
      <c r="C55" s="56"/>
      <c r="D55" s="56"/>
      <c r="E55" s="57"/>
      <c r="F55" s="14"/>
    </row>
    <row r="56" spans="1:6" ht="57.75">
      <c r="A56" s="61" t="s">
        <v>134</v>
      </c>
      <c r="B56" s="19" t="s">
        <v>137</v>
      </c>
      <c r="C56" s="20" t="s">
        <v>88</v>
      </c>
      <c r="D56" s="41">
        <v>7.4</v>
      </c>
      <c r="E56" s="41"/>
      <c r="F56" s="48"/>
    </row>
    <row r="57" spans="1:6" ht="43.5">
      <c r="A57" s="61"/>
      <c r="B57" s="19" t="s">
        <v>135</v>
      </c>
      <c r="C57" s="20" t="s">
        <v>89</v>
      </c>
      <c r="D57" s="41">
        <v>0.96</v>
      </c>
      <c r="E57" s="41"/>
      <c r="F57" s="48"/>
    </row>
    <row r="58" spans="1:6" ht="43.5">
      <c r="A58" s="61"/>
      <c r="B58" s="19" t="s">
        <v>16</v>
      </c>
      <c r="C58" s="20" t="s">
        <v>7</v>
      </c>
      <c r="D58" s="41">
        <v>5</v>
      </c>
      <c r="E58" s="41"/>
      <c r="F58" s="48"/>
    </row>
    <row r="59" spans="1:6" ht="43.5">
      <c r="A59" s="61"/>
      <c r="B59" s="19" t="s">
        <v>136</v>
      </c>
      <c r="C59" s="20" t="s">
        <v>7</v>
      </c>
      <c r="D59" s="41">
        <v>4.8</v>
      </c>
      <c r="E59" s="41"/>
      <c r="F59" s="48"/>
    </row>
    <row r="60" spans="1:6" ht="29.25">
      <c r="A60" s="61"/>
      <c r="B60" s="19" t="s">
        <v>152</v>
      </c>
      <c r="C60" s="20" t="s">
        <v>7</v>
      </c>
      <c r="D60" s="41">
        <v>5</v>
      </c>
      <c r="E60" s="41"/>
      <c r="F60" s="48"/>
    </row>
    <row r="61" spans="1:6" ht="15.75" customHeight="1">
      <c r="A61" s="61"/>
      <c r="B61" s="21" t="s">
        <v>138</v>
      </c>
      <c r="C61" s="20" t="s">
        <v>88</v>
      </c>
      <c r="D61" s="41">
        <f>1.2+2.5</f>
        <v>3.7</v>
      </c>
      <c r="E61" s="41"/>
      <c r="F61" s="48"/>
    </row>
    <row r="62" spans="1:6" ht="29.25">
      <c r="A62" s="61"/>
      <c r="B62" s="21" t="s">
        <v>101</v>
      </c>
      <c r="C62" s="20" t="s">
        <v>88</v>
      </c>
      <c r="D62" s="41">
        <f>1.2+2.5</f>
        <v>3.7</v>
      </c>
      <c r="E62" s="41"/>
      <c r="F62" s="48"/>
    </row>
    <row r="63" spans="1:6" ht="15">
      <c r="A63" s="55" t="s">
        <v>10</v>
      </c>
      <c r="B63" s="56"/>
      <c r="C63" s="56"/>
      <c r="D63" s="56"/>
      <c r="E63" s="57"/>
      <c r="F63" s="14">
        <f>SUM(F56:F62)</f>
        <v>0</v>
      </c>
    </row>
    <row r="64" spans="1:6" ht="29.25">
      <c r="A64" s="62" t="s">
        <v>236</v>
      </c>
      <c r="B64" s="19" t="s">
        <v>9</v>
      </c>
      <c r="C64" s="20" t="s">
        <v>7</v>
      </c>
      <c r="D64" s="41">
        <v>148.5</v>
      </c>
      <c r="E64" s="41"/>
      <c r="F64" s="48"/>
    </row>
    <row r="65" spans="1:6" ht="32.25" customHeight="1">
      <c r="A65" s="63"/>
      <c r="B65" s="19" t="s">
        <v>127</v>
      </c>
      <c r="C65" s="20" t="s">
        <v>88</v>
      </c>
      <c r="D65" s="41">
        <v>461.5</v>
      </c>
      <c r="E65" s="41"/>
      <c r="F65" s="48"/>
    </row>
    <row r="66" spans="1:6" ht="29.25">
      <c r="A66" s="63"/>
      <c r="B66" s="21" t="s">
        <v>126</v>
      </c>
      <c r="C66" s="20" t="s">
        <v>88</v>
      </c>
      <c r="D66" s="41">
        <v>461.5</v>
      </c>
      <c r="E66" s="41"/>
      <c r="F66" s="48"/>
    </row>
    <row r="67" spans="1:6" ht="15">
      <c r="A67" s="63"/>
      <c r="B67" s="19" t="s">
        <v>130</v>
      </c>
      <c r="C67" s="20" t="s">
        <v>8</v>
      </c>
      <c r="D67" s="41">
        <v>3</v>
      </c>
      <c r="E67" s="41"/>
      <c r="F67" s="48"/>
    </row>
    <row r="68" spans="1:6" ht="29.25">
      <c r="A68" s="63"/>
      <c r="B68" s="19" t="s">
        <v>205</v>
      </c>
      <c r="C68" s="20" t="s">
        <v>89</v>
      </c>
      <c r="D68" s="41">
        <v>7.43</v>
      </c>
      <c r="E68" s="41"/>
      <c r="F68" s="48"/>
    </row>
    <row r="69" spans="1:6" ht="15">
      <c r="A69" s="55" t="s">
        <v>10</v>
      </c>
      <c r="B69" s="56"/>
      <c r="C69" s="56"/>
      <c r="D69" s="56"/>
      <c r="E69" s="57"/>
      <c r="F69" s="14">
        <f>SUM(F64:F68)</f>
        <v>0</v>
      </c>
    </row>
    <row r="70" spans="1:6" ht="15.75" thickBot="1">
      <c r="A70" s="55" t="s">
        <v>63</v>
      </c>
      <c r="B70" s="56"/>
      <c r="C70" s="56"/>
      <c r="D70" s="56"/>
      <c r="E70" s="57"/>
      <c r="F70" s="14">
        <f>F53+F55+F63+F69</f>
        <v>0</v>
      </c>
    </row>
    <row r="71" spans="1:6" ht="15.75" customHeight="1" thickTop="1">
      <c r="A71" s="58" t="s">
        <v>14</v>
      </c>
      <c r="B71" s="59"/>
      <c r="C71" s="59"/>
      <c r="D71" s="59"/>
      <c r="E71" s="59"/>
      <c r="F71" s="60"/>
    </row>
    <row r="72" spans="1:6" ht="29.25">
      <c r="A72" s="61" t="s">
        <v>237</v>
      </c>
      <c r="B72" s="19" t="s">
        <v>9</v>
      </c>
      <c r="C72" s="20" t="s">
        <v>7</v>
      </c>
      <c r="D72" s="41">
        <v>59</v>
      </c>
      <c r="E72" s="41"/>
      <c r="F72" s="48"/>
    </row>
    <row r="73" spans="1:6" ht="72">
      <c r="A73" s="61"/>
      <c r="B73" s="19" t="s">
        <v>133</v>
      </c>
      <c r="C73" s="20" t="s">
        <v>94</v>
      </c>
      <c r="D73" s="41">
        <v>1</v>
      </c>
      <c r="E73" s="41"/>
      <c r="F73" s="48"/>
    </row>
    <row r="74" spans="1:6" ht="46.5" customHeight="1">
      <c r="A74" s="61"/>
      <c r="B74" s="19" t="s">
        <v>95</v>
      </c>
      <c r="C74" s="20" t="s">
        <v>88</v>
      </c>
      <c r="D74" s="41">
        <v>241.05</v>
      </c>
      <c r="E74" s="41"/>
      <c r="F74" s="48"/>
    </row>
    <row r="75" spans="1:6" ht="34.5" customHeight="1">
      <c r="A75" s="61"/>
      <c r="B75" s="19" t="s">
        <v>93</v>
      </c>
      <c r="C75" s="20" t="s">
        <v>88</v>
      </c>
      <c r="D75" s="41">
        <v>230.65</v>
      </c>
      <c r="E75" s="41"/>
      <c r="F75" s="48"/>
    </row>
    <row r="76" spans="1:6" ht="29.25">
      <c r="A76" s="61"/>
      <c r="B76" s="21" t="s">
        <v>101</v>
      </c>
      <c r="C76" s="20" t="s">
        <v>88</v>
      </c>
      <c r="D76" s="41">
        <v>230.65</v>
      </c>
      <c r="E76" s="41"/>
      <c r="F76" s="48"/>
    </row>
    <row r="77" spans="1:6" ht="29.25">
      <c r="A77" s="61"/>
      <c r="B77" s="19" t="s">
        <v>175</v>
      </c>
      <c r="C77" s="20" t="s">
        <v>89</v>
      </c>
      <c r="D77" s="41">
        <v>16.52</v>
      </c>
      <c r="E77" s="41"/>
      <c r="F77" s="48"/>
    </row>
    <row r="78" spans="1:6" ht="15">
      <c r="A78" s="55" t="s">
        <v>10</v>
      </c>
      <c r="B78" s="56"/>
      <c r="C78" s="56"/>
      <c r="D78" s="56"/>
      <c r="E78" s="57"/>
      <c r="F78" s="14"/>
    </row>
    <row r="79" spans="1:6" ht="57">
      <c r="A79" s="61" t="s">
        <v>238</v>
      </c>
      <c r="B79" s="26" t="s">
        <v>206</v>
      </c>
      <c r="C79" s="20" t="s">
        <v>7</v>
      </c>
      <c r="D79" s="41">
        <v>28</v>
      </c>
      <c r="E79" s="41"/>
      <c r="F79" s="48"/>
    </row>
    <row r="80" spans="1:6" ht="36.75" customHeight="1">
      <c r="A80" s="61"/>
      <c r="B80" s="19" t="s">
        <v>15</v>
      </c>
      <c r="C80" s="20" t="s">
        <v>88</v>
      </c>
      <c r="D80" s="41">
        <v>75.6</v>
      </c>
      <c r="E80" s="41"/>
      <c r="F80" s="48"/>
    </row>
    <row r="81" spans="1:6" ht="29.25">
      <c r="A81" s="61"/>
      <c r="B81" s="19" t="s">
        <v>96</v>
      </c>
      <c r="C81" s="20" t="s">
        <v>88</v>
      </c>
      <c r="D81" s="41">
        <v>75.6</v>
      </c>
      <c r="E81" s="41"/>
      <c r="F81" s="48"/>
    </row>
    <row r="82" spans="1:6" ht="29.25">
      <c r="A82" s="61"/>
      <c r="B82" s="19" t="s">
        <v>18</v>
      </c>
      <c r="C82" s="20" t="s">
        <v>88</v>
      </c>
      <c r="D82" s="41">
        <v>56</v>
      </c>
      <c r="E82" s="41"/>
      <c r="F82" s="48"/>
    </row>
    <row r="83" spans="1:6" ht="29.25">
      <c r="A83" s="61"/>
      <c r="B83" s="19" t="s">
        <v>208</v>
      </c>
      <c r="C83" s="20" t="s">
        <v>88</v>
      </c>
      <c r="D83" s="41">
        <v>56</v>
      </c>
      <c r="E83" s="41"/>
      <c r="F83" s="48"/>
    </row>
    <row r="84" spans="1:6" ht="29.25">
      <c r="A84" s="61"/>
      <c r="B84" s="21" t="s">
        <v>207</v>
      </c>
      <c r="C84" s="20" t="s">
        <v>88</v>
      </c>
      <c r="D84" s="41">
        <v>56</v>
      </c>
      <c r="E84" s="41"/>
      <c r="F84" s="48"/>
    </row>
    <row r="85" spans="1:6" ht="43.5">
      <c r="A85" s="61"/>
      <c r="B85" s="19" t="s">
        <v>209</v>
      </c>
      <c r="C85" s="20" t="s">
        <v>89</v>
      </c>
      <c r="D85" s="41">
        <v>0.34</v>
      </c>
      <c r="E85" s="41"/>
      <c r="F85" s="48"/>
    </row>
    <row r="86" spans="1:6" ht="15">
      <c r="A86" s="55" t="s">
        <v>10</v>
      </c>
      <c r="B86" s="56"/>
      <c r="C86" s="56"/>
      <c r="D86" s="56"/>
      <c r="E86" s="57"/>
      <c r="F86" s="14"/>
    </row>
    <row r="87" spans="1:6" ht="29.25">
      <c r="A87" s="62" t="s">
        <v>239</v>
      </c>
      <c r="B87" s="30" t="s">
        <v>97</v>
      </c>
      <c r="C87" s="20" t="s">
        <v>7</v>
      </c>
      <c r="D87" s="41">
        <v>28</v>
      </c>
      <c r="E87" s="41"/>
      <c r="F87" s="48"/>
    </row>
    <row r="88" spans="1:6" ht="75.75" customHeight="1">
      <c r="A88" s="63"/>
      <c r="B88" s="31" t="s">
        <v>247</v>
      </c>
      <c r="C88" s="20" t="s">
        <v>7</v>
      </c>
      <c r="D88" s="41">
        <v>28</v>
      </c>
      <c r="E88" s="41"/>
      <c r="F88" s="48"/>
    </row>
    <row r="89" spans="1:6" ht="32.25" customHeight="1">
      <c r="A89" s="63"/>
      <c r="B89" s="19" t="s">
        <v>15</v>
      </c>
      <c r="C89" s="20" t="s">
        <v>88</v>
      </c>
      <c r="D89" s="41">
        <v>75.6</v>
      </c>
      <c r="E89" s="41"/>
      <c r="F89" s="48"/>
    </row>
    <row r="90" spans="1:6" ht="29.25">
      <c r="A90" s="63"/>
      <c r="B90" s="19" t="s">
        <v>18</v>
      </c>
      <c r="C90" s="20" t="s">
        <v>88</v>
      </c>
      <c r="D90" s="41">
        <v>61.6</v>
      </c>
      <c r="E90" s="41"/>
      <c r="F90" s="48"/>
    </row>
    <row r="91" spans="1:6" ht="29.25">
      <c r="A91" s="63"/>
      <c r="B91" s="19" t="s">
        <v>19</v>
      </c>
      <c r="C91" s="20" t="s">
        <v>88</v>
      </c>
      <c r="D91" s="41">
        <v>61.6</v>
      </c>
      <c r="E91" s="41"/>
      <c r="F91" s="48"/>
    </row>
    <row r="92" spans="1:6" ht="32.25" customHeight="1">
      <c r="A92" s="63"/>
      <c r="B92" s="21" t="s">
        <v>98</v>
      </c>
      <c r="C92" s="20" t="s">
        <v>88</v>
      </c>
      <c r="D92" s="41">
        <v>61.6</v>
      </c>
      <c r="E92" s="41"/>
      <c r="F92" s="48"/>
    </row>
    <row r="93" spans="1:6" ht="29.25">
      <c r="A93" s="63"/>
      <c r="B93" s="19" t="s">
        <v>99</v>
      </c>
      <c r="C93" s="20" t="s">
        <v>89</v>
      </c>
      <c r="D93" s="41">
        <v>0.84</v>
      </c>
      <c r="E93" s="41"/>
      <c r="F93" s="48"/>
    </row>
    <row r="94" spans="1:6" ht="15">
      <c r="A94" s="63"/>
      <c r="B94" s="19" t="s">
        <v>20</v>
      </c>
      <c r="C94" s="20" t="s">
        <v>8</v>
      </c>
      <c r="D94" s="41">
        <v>1</v>
      </c>
      <c r="E94" s="41"/>
      <c r="F94" s="48"/>
    </row>
    <row r="95" spans="1:6" ht="15">
      <c r="A95" s="55" t="s">
        <v>10</v>
      </c>
      <c r="B95" s="56"/>
      <c r="C95" s="56"/>
      <c r="D95" s="56"/>
      <c r="E95" s="57"/>
      <c r="F95" s="14"/>
    </row>
    <row r="96" spans="1:6" ht="22.5" customHeight="1">
      <c r="A96" s="61" t="s">
        <v>240</v>
      </c>
      <c r="B96" s="26" t="s">
        <v>210</v>
      </c>
      <c r="C96" s="20" t="s">
        <v>89</v>
      </c>
      <c r="D96" s="41">
        <v>17.6</v>
      </c>
      <c r="E96" s="41"/>
      <c r="F96" s="48"/>
    </row>
    <row r="97" spans="1:6" ht="31.5" customHeight="1">
      <c r="A97" s="61"/>
      <c r="B97" s="19" t="s">
        <v>172</v>
      </c>
      <c r="C97" s="20" t="s">
        <v>88</v>
      </c>
      <c r="D97" s="41">
        <v>176</v>
      </c>
      <c r="E97" s="41"/>
      <c r="F97" s="48"/>
    </row>
    <row r="98" spans="1:6" ht="29.25">
      <c r="A98" s="61"/>
      <c r="B98" s="19" t="s">
        <v>100</v>
      </c>
      <c r="C98" s="20" t="s">
        <v>88</v>
      </c>
      <c r="D98" s="41">
        <v>176</v>
      </c>
      <c r="E98" s="41"/>
      <c r="F98" s="48"/>
    </row>
    <row r="99" spans="1:6" ht="43.5">
      <c r="A99" s="61"/>
      <c r="B99" s="19" t="s">
        <v>173</v>
      </c>
      <c r="C99" s="20" t="s">
        <v>88</v>
      </c>
      <c r="D99" s="41">
        <v>103</v>
      </c>
      <c r="E99" s="41"/>
      <c r="F99" s="48"/>
    </row>
    <row r="100" spans="1:6" ht="15">
      <c r="A100" s="55" t="s">
        <v>10</v>
      </c>
      <c r="B100" s="56"/>
      <c r="C100" s="56"/>
      <c r="D100" s="56"/>
      <c r="E100" s="57"/>
      <c r="F100" s="14"/>
    </row>
    <row r="101" spans="1:6" ht="46.5" customHeight="1">
      <c r="A101" s="61" t="s">
        <v>241</v>
      </c>
      <c r="B101" s="26" t="s">
        <v>211</v>
      </c>
      <c r="C101" s="20" t="s">
        <v>7</v>
      </c>
      <c r="D101" s="41">
        <v>142</v>
      </c>
      <c r="E101" s="41"/>
      <c r="F101" s="48"/>
    </row>
    <row r="102" spans="1:6" ht="29.25">
      <c r="A102" s="61"/>
      <c r="B102" s="19" t="s">
        <v>176</v>
      </c>
      <c r="C102" s="20" t="s">
        <v>88</v>
      </c>
      <c r="D102" s="41">
        <v>383.4</v>
      </c>
      <c r="E102" s="41"/>
      <c r="F102" s="48"/>
    </row>
    <row r="103" spans="1:6" ht="43.5">
      <c r="A103" s="61"/>
      <c r="B103" s="19" t="s">
        <v>217</v>
      </c>
      <c r="C103" s="20" t="s">
        <v>88</v>
      </c>
      <c r="D103" s="41">
        <v>312.4</v>
      </c>
      <c r="E103" s="41"/>
      <c r="F103" s="48"/>
    </row>
    <row r="104" spans="1:6" ht="15">
      <c r="A104" s="61"/>
      <c r="B104" s="21" t="s">
        <v>20</v>
      </c>
      <c r="C104" s="20" t="s">
        <v>8</v>
      </c>
      <c r="D104" s="52">
        <v>2</v>
      </c>
      <c r="E104" s="52"/>
      <c r="F104" s="48"/>
    </row>
    <row r="105" spans="1:6" ht="15.75" customHeight="1">
      <c r="A105" s="55" t="s">
        <v>10</v>
      </c>
      <c r="B105" s="56"/>
      <c r="C105" s="56"/>
      <c r="D105" s="56"/>
      <c r="E105" s="57"/>
      <c r="F105" s="14"/>
    </row>
    <row r="106" spans="1:6" ht="57">
      <c r="A106" s="61" t="s">
        <v>242</v>
      </c>
      <c r="B106" s="26" t="s">
        <v>219</v>
      </c>
      <c r="C106" s="20" t="s">
        <v>7</v>
      </c>
      <c r="D106" s="41">
        <v>95</v>
      </c>
      <c r="E106" s="41"/>
      <c r="F106" s="48"/>
    </row>
    <row r="107" spans="1:6" ht="57">
      <c r="A107" s="61"/>
      <c r="B107" s="31" t="s">
        <v>220</v>
      </c>
      <c r="C107" s="20" t="s">
        <v>94</v>
      </c>
      <c r="D107" s="41">
        <v>1</v>
      </c>
      <c r="E107" s="41"/>
      <c r="F107" s="48"/>
    </row>
    <row r="108" spans="1:6" ht="36.75" customHeight="1">
      <c r="A108" s="61"/>
      <c r="B108" s="19" t="s">
        <v>184</v>
      </c>
      <c r="C108" s="20" t="s">
        <v>88</v>
      </c>
      <c r="D108" s="41">
        <v>285</v>
      </c>
      <c r="E108" s="41"/>
      <c r="F108" s="48"/>
    </row>
    <row r="109" spans="1:6" ht="36" customHeight="1">
      <c r="A109" s="61"/>
      <c r="B109" s="19" t="s">
        <v>19</v>
      </c>
      <c r="C109" s="20" t="s">
        <v>88</v>
      </c>
      <c r="D109" s="41">
        <v>285</v>
      </c>
      <c r="E109" s="41"/>
      <c r="F109" s="48"/>
    </row>
    <row r="110" spans="1:6" ht="29.25">
      <c r="A110" s="61"/>
      <c r="B110" s="21" t="s">
        <v>185</v>
      </c>
      <c r="C110" s="20" t="s">
        <v>88</v>
      </c>
      <c r="D110" s="41">
        <v>285</v>
      </c>
      <c r="E110" s="41"/>
      <c r="F110" s="48"/>
    </row>
    <row r="111" spans="1:6" ht="29.25">
      <c r="A111" s="61"/>
      <c r="B111" s="19" t="s">
        <v>218</v>
      </c>
      <c r="C111" s="20" t="s">
        <v>89</v>
      </c>
      <c r="D111" s="41">
        <v>13.3</v>
      </c>
      <c r="E111" s="41"/>
      <c r="F111" s="48"/>
    </row>
    <row r="112" spans="1:6" ht="15">
      <c r="A112" s="55" t="s">
        <v>10</v>
      </c>
      <c r="B112" s="56"/>
      <c r="C112" s="56"/>
      <c r="D112" s="56"/>
      <c r="E112" s="57"/>
      <c r="F112" s="14"/>
    </row>
    <row r="113" spans="1:6" ht="29.25">
      <c r="A113" s="62" t="s">
        <v>243</v>
      </c>
      <c r="B113" s="19" t="s">
        <v>9</v>
      </c>
      <c r="C113" s="46" t="s">
        <v>7</v>
      </c>
      <c r="D113" s="54">
        <v>85</v>
      </c>
      <c r="E113" s="54"/>
      <c r="F113" s="53"/>
    </row>
    <row r="114" spans="1:6" ht="37.5" customHeight="1">
      <c r="A114" s="63"/>
      <c r="B114" s="30" t="s">
        <v>186</v>
      </c>
      <c r="C114" s="46" t="s">
        <v>7</v>
      </c>
      <c r="D114" s="54">
        <v>85</v>
      </c>
      <c r="E114" s="54"/>
      <c r="F114" s="53"/>
    </row>
    <row r="115" spans="1:6" ht="48" customHeight="1">
      <c r="A115" s="63"/>
      <c r="B115" s="19" t="s">
        <v>187</v>
      </c>
      <c r="C115" s="46" t="s">
        <v>88</v>
      </c>
      <c r="D115" s="54">
        <v>271.3</v>
      </c>
      <c r="E115" s="54"/>
      <c r="F115" s="53"/>
    </row>
    <row r="116" spans="1:6" ht="29.25">
      <c r="A116" s="63"/>
      <c r="B116" s="19" t="s">
        <v>18</v>
      </c>
      <c r="C116" s="46" t="s">
        <v>88</v>
      </c>
      <c r="D116" s="54">
        <v>271.3</v>
      </c>
      <c r="E116" s="54"/>
      <c r="F116" s="53"/>
    </row>
    <row r="117" spans="1:6" ht="29.25">
      <c r="A117" s="63"/>
      <c r="B117" s="19" t="s">
        <v>188</v>
      </c>
      <c r="C117" s="46" t="s">
        <v>88</v>
      </c>
      <c r="D117" s="54">
        <v>262</v>
      </c>
      <c r="E117" s="54"/>
      <c r="F117" s="53"/>
    </row>
    <row r="118" spans="1:6" ht="21" customHeight="1">
      <c r="A118" s="63"/>
      <c r="B118" s="21" t="s">
        <v>101</v>
      </c>
      <c r="C118" s="46" t="s">
        <v>88</v>
      </c>
      <c r="D118" s="54">
        <v>262</v>
      </c>
      <c r="E118" s="54"/>
      <c r="F118" s="53"/>
    </row>
    <row r="119" spans="1:6" ht="29.25">
      <c r="A119" s="63"/>
      <c r="B119" s="19" t="s">
        <v>189</v>
      </c>
      <c r="C119" s="46" t="s">
        <v>89</v>
      </c>
      <c r="D119" s="54">
        <v>8.08</v>
      </c>
      <c r="E119" s="54"/>
      <c r="F119" s="53"/>
    </row>
    <row r="120" spans="1:6" ht="29.25">
      <c r="A120" s="63"/>
      <c r="B120" s="19" t="s">
        <v>190</v>
      </c>
      <c r="C120" s="46" t="s">
        <v>7</v>
      </c>
      <c r="D120" s="54">
        <v>61</v>
      </c>
      <c r="E120" s="54"/>
      <c r="F120" s="53"/>
    </row>
    <row r="121" spans="1:6" ht="15">
      <c r="A121" s="71" t="s">
        <v>10</v>
      </c>
      <c r="B121" s="72"/>
      <c r="C121" s="72"/>
      <c r="D121" s="72"/>
      <c r="E121" s="73"/>
      <c r="F121" s="47"/>
    </row>
    <row r="122" spans="1:6" ht="51.75" customHeight="1">
      <c r="A122" s="61" t="s">
        <v>244</v>
      </c>
      <c r="B122" s="26" t="s">
        <v>245</v>
      </c>
      <c r="C122" s="46" t="s">
        <v>7</v>
      </c>
      <c r="D122" s="54">
        <v>45</v>
      </c>
      <c r="E122" s="54"/>
      <c r="F122" s="53"/>
    </row>
    <row r="123" spans="1:6" ht="33" customHeight="1">
      <c r="A123" s="61"/>
      <c r="B123" s="19" t="s">
        <v>15</v>
      </c>
      <c r="C123" s="46" t="s">
        <v>88</v>
      </c>
      <c r="D123" s="54">
        <v>99</v>
      </c>
      <c r="E123" s="54"/>
      <c r="F123" s="53"/>
    </row>
    <row r="124" spans="1:6" ht="47.25" customHeight="1">
      <c r="A124" s="61"/>
      <c r="B124" s="19" t="s">
        <v>246</v>
      </c>
      <c r="C124" s="46" t="s">
        <v>88</v>
      </c>
      <c r="D124" s="54">
        <f>76.5+22</f>
        <v>98.5</v>
      </c>
      <c r="E124" s="54"/>
      <c r="F124" s="53"/>
    </row>
    <row r="125" spans="1:6" ht="19.5" customHeight="1">
      <c r="A125" s="71" t="s">
        <v>10</v>
      </c>
      <c r="B125" s="72"/>
      <c r="C125" s="72"/>
      <c r="D125" s="72"/>
      <c r="E125" s="73"/>
      <c r="F125" s="47"/>
    </row>
    <row r="126" spans="1:6" ht="15.75" thickBot="1">
      <c r="A126" s="55" t="s">
        <v>64</v>
      </c>
      <c r="B126" s="56"/>
      <c r="C126" s="56"/>
      <c r="D126" s="56"/>
      <c r="E126" s="57"/>
      <c r="F126" s="14"/>
    </row>
    <row r="127" spans="1:6" ht="15.75" thickTop="1">
      <c r="A127" s="58" t="s">
        <v>31</v>
      </c>
      <c r="B127" s="59"/>
      <c r="C127" s="59"/>
      <c r="D127" s="59"/>
      <c r="E127" s="59"/>
      <c r="F127" s="60"/>
    </row>
    <row r="128" spans="1:6" ht="43.5">
      <c r="A128" s="42" t="s">
        <v>182</v>
      </c>
      <c r="B128" s="19" t="s">
        <v>221</v>
      </c>
      <c r="C128" s="20" t="s">
        <v>88</v>
      </c>
      <c r="D128" s="41">
        <v>125</v>
      </c>
      <c r="E128" s="41"/>
      <c r="F128" s="48"/>
    </row>
    <row r="129" spans="1:6" ht="15">
      <c r="A129" s="55" t="s">
        <v>10</v>
      </c>
      <c r="B129" s="56"/>
      <c r="C129" s="56"/>
      <c r="D129" s="56"/>
      <c r="E129" s="57"/>
      <c r="F129" s="14"/>
    </row>
    <row r="130" spans="1:6" ht="15.75" thickBot="1">
      <c r="A130" s="55" t="s">
        <v>183</v>
      </c>
      <c r="B130" s="56"/>
      <c r="C130" s="56"/>
      <c r="D130" s="56"/>
      <c r="E130" s="57"/>
      <c r="F130" s="14"/>
    </row>
    <row r="131" spans="1:6" ht="15.75" thickTop="1">
      <c r="A131" s="58" t="s">
        <v>21</v>
      </c>
      <c r="B131" s="59"/>
      <c r="C131" s="59"/>
      <c r="D131" s="59"/>
      <c r="E131" s="59"/>
      <c r="F131" s="60"/>
    </row>
    <row r="132" spans="1:6" ht="29.25">
      <c r="A132" s="61" t="s">
        <v>248</v>
      </c>
      <c r="B132" s="19" t="s">
        <v>9</v>
      </c>
      <c r="C132" s="20" t="s">
        <v>7</v>
      </c>
      <c r="D132" s="41">
        <v>137</v>
      </c>
      <c r="E132" s="41"/>
      <c r="F132" s="48"/>
    </row>
    <row r="133" spans="1:6" ht="29.25">
      <c r="A133" s="61"/>
      <c r="B133" s="19" t="s">
        <v>177</v>
      </c>
      <c r="C133" s="20" t="s">
        <v>88</v>
      </c>
      <c r="D133" s="41">
        <v>506.9</v>
      </c>
      <c r="E133" s="41"/>
      <c r="F133" s="48"/>
    </row>
    <row r="134" spans="1:6" ht="29.25">
      <c r="A134" s="61"/>
      <c r="B134" s="19" t="s">
        <v>178</v>
      </c>
      <c r="C134" s="20" t="s">
        <v>88</v>
      </c>
      <c r="D134" s="41">
        <v>479.5</v>
      </c>
      <c r="E134" s="41"/>
      <c r="F134" s="48"/>
    </row>
    <row r="135" spans="1:6" ht="20.25" customHeight="1">
      <c r="A135" s="61"/>
      <c r="B135" s="21" t="s">
        <v>101</v>
      </c>
      <c r="C135" s="20" t="s">
        <v>88</v>
      </c>
      <c r="D135" s="41">
        <v>479.5</v>
      </c>
      <c r="E135" s="41"/>
      <c r="F135" s="48"/>
    </row>
    <row r="136" spans="1:6" ht="29.25">
      <c r="A136" s="61"/>
      <c r="B136" s="19" t="s">
        <v>179</v>
      </c>
      <c r="C136" s="20" t="s">
        <v>89</v>
      </c>
      <c r="D136" s="41">
        <v>19.18</v>
      </c>
      <c r="E136" s="41"/>
      <c r="F136" s="48"/>
    </row>
    <row r="137" spans="1:6" ht="15">
      <c r="A137" s="55" t="s">
        <v>10</v>
      </c>
      <c r="B137" s="56"/>
      <c r="C137" s="56"/>
      <c r="D137" s="56"/>
      <c r="E137" s="57"/>
      <c r="F137" s="14"/>
    </row>
    <row r="138" spans="1:6" ht="15" customHeight="1" thickBot="1">
      <c r="A138" s="55" t="s">
        <v>65</v>
      </c>
      <c r="B138" s="56"/>
      <c r="C138" s="56"/>
      <c r="D138" s="56"/>
      <c r="E138" s="57"/>
      <c r="F138" s="14"/>
    </row>
    <row r="139" spans="1:6" ht="15.75" thickTop="1">
      <c r="A139" s="58" t="s">
        <v>22</v>
      </c>
      <c r="B139" s="59"/>
      <c r="C139" s="59"/>
      <c r="D139" s="59"/>
      <c r="E139" s="59"/>
      <c r="F139" s="60"/>
    </row>
    <row r="140" spans="1:6" ht="45" customHeight="1">
      <c r="A140" s="61" t="s">
        <v>23</v>
      </c>
      <c r="B140" s="19" t="s">
        <v>181</v>
      </c>
      <c r="C140" s="20" t="s">
        <v>89</v>
      </c>
      <c r="D140" s="41">
        <v>468</v>
      </c>
      <c r="E140" s="41"/>
      <c r="F140" s="48"/>
    </row>
    <row r="141" spans="1:6" ht="29.25">
      <c r="A141" s="61"/>
      <c r="B141" s="19" t="s">
        <v>163</v>
      </c>
      <c r="C141" s="20" t="s">
        <v>88</v>
      </c>
      <c r="D141" s="41">
        <v>1560</v>
      </c>
      <c r="E141" s="41"/>
      <c r="F141" s="48"/>
    </row>
    <row r="142" spans="1:6" ht="43.5">
      <c r="A142" s="61"/>
      <c r="B142" s="19" t="s">
        <v>165</v>
      </c>
      <c r="C142" s="20" t="s">
        <v>88</v>
      </c>
      <c r="D142" s="41">
        <v>585</v>
      </c>
      <c r="E142" s="41"/>
      <c r="F142" s="48"/>
    </row>
    <row r="143" spans="1:6" ht="29.25">
      <c r="A143" s="61"/>
      <c r="B143" s="25" t="s">
        <v>164</v>
      </c>
      <c r="C143" s="20" t="s">
        <v>88</v>
      </c>
      <c r="D143" s="41">
        <v>585</v>
      </c>
      <c r="E143" s="41"/>
      <c r="F143" s="48"/>
    </row>
    <row r="144" spans="1:6" ht="15">
      <c r="A144" s="55" t="s">
        <v>10</v>
      </c>
      <c r="B144" s="56"/>
      <c r="C144" s="56"/>
      <c r="D144" s="56"/>
      <c r="E144" s="57"/>
      <c r="F144" s="14"/>
    </row>
    <row r="145" spans="1:6" ht="15.75" customHeight="1" thickBot="1">
      <c r="A145" s="55" t="s">
        <v>61</v>
      </c>
      <c r="B145" s="56"/>
      <c r="C145" s="56"/>
      <c r="D145" s="56"/>
      <c r="E145" s="57"/>
      <c r="F145" s="14"/>
    </row>
    <row r="146" spans="1:6" ht="15.75" thickTop="1">
      <c r="A146" s="58" t="s">
        <v>24</v>
      </c>
      <c r="B146" s="59"/>
      <c r="C146" s="59"/>
      <c r="D146" s="59"/>
      <c r="E146" s="59"/>
      <c r="F146" s="60"/>
    </row>
    <row r="147" spans="1:6" ht="48.75" customHeight="1">
      <c r="A147" s="61" t="s">
        <v>25</v>
      </c>
      <c r="B147" s="19" t="s">
        <v>257</v>
      </c>
      <c r="C147" s="20" t="s">
        <v>89</v>
      </c>
      <c r="D147" s="41">
        <v>158.98</v>
      </c>
      <c r="E147" s="41"/>
      <c r="F147" s="48"/>
    </row>
    <row r="148" spans="1:6" ht="43.5">
      <c r="A148" s="61"/>
      <c r="B148" s="19" t="s">
        <v>258</v>
      </c>
      <c r="C148" s="20" t="s">
        <v>89</v>
      </c>
      <c r="D148" s="41">
        <v>72.02</v>
      </c>
      <c r="E148" s="41"/>
      <c r="F148" s="48"/>
    </row>
    <row r="149" spans="1:6" ht="33.75" customHeight="1">
      <c r="A149" s="61"/>
      <c r="B149" s="19" t="s">
        <v>223</v>
      </c>
      <c r="C149" s="20" t="s">
        <v>88</v>
      </c>
      <c r="D149" s="41">
        <v>264</v>
      </c>
      <c r="E149" s="41"/>
      <c r="F149" s="48"/>
    </row>
    <row r="150" spans="1:6" ht="29.25">
      <c r="A150" s="61"/>
      <c r="B150" s="19" t="s">
        <v>162</v>
      </c>
      <c r="C150" s="20" t="s">
        <v>89</v>
      </c>
      <c r="D150" s="41">
        <v>3</v>
      </c>
      <c r="E150" s="41"/>
      <c r="F150" s="48"/>
    </row>
    <row r="151" spans="1:6" ht="15">
      <c r="A151" s="55" t="s">
        <v>10</v>
      </c>
      <c r="B151" s="56"/>
      <c r="C151" s="56"/>
      <c r="D151" s="56"/>
      <c r="E151" s="57"/>
      <c r="F151" s="14"/>
    </row>
    <row r="152" spans="1:6" ht="15.75" thickBot="1">
      <c r="A152" s="55" t="s">
        <v>60</v>
      </c>
      <c r="B152" s="56"/>
      <c r="C152" s="56"/>
      <c r="D152" s="56"/>
      <c r="E152" s="57"/>
      <c r="F152" s="14"/>
    </row>
    <row r="153" spans="1:6" ht="15.75" thickTop="1">
      <c r="A153" s="58" t="s">
        <v>26</v>
      </c>
      <c r="B153" s="59"/>
      <c r="C153" s="59"/>
      <c r="D153" s="59"/>
      <c r="E153" s="59"/>
      <c r="F153" s="60"/>
    </row>
    <row r="154" spans="1:6" ht="29.25">
      <c r="A154" s="61" t="s">
        <v>249</v>
      </c>
      <c r="B154" s="19" t="s">
        <v>9</v>
      </c>
      <c r="C154" s="20" t="s">
        <v>7</v>
      </c>
      <c r="D154" s="41">
        <v>27</v>
      </c>
      <c r="E154" s="41"/>
      <c r="F154" s="48"/>
    </row>
    <row r="155" spans="1:6" ht="33" customHeight="1">
      <c r="A155" s="61"/>
      <c r="B155" s="19" t="s">
        <v>102</v>
      </c>
      <c r="C155" s="20" t="s">
        <v>88</v>
      </c>
      <c r="D155" s="41">
        <v>99.9</v>
      </c>
      <c r="E155" s="41"/>
      <c r="F155" s="48"/>
    </row>
    <row r="156" spans="1:6" ht="29.25">
      <c r="A156" s="61"/>
      <c r="B156" s="19" t="s">
        <v>224</v>
      </c>
      <c r="C156" s="20" t="s">
        <v>88</v>
      </c>
      <c r="D156" s="41">
        <v>94.5</v>
      </c>
      <c r="E156" s="41"/>
      <c r="F156" s="48"/>
    </row>
    <row r="157" spans="1:6" ht="19.5" customHeight="1">
      <c r="A157" s="61"/>
      <c r="B157" s="21" t="s">
        <v>101</v>
      </c>
      <c r="C157" s="20" t="s">
        <v>88</v>
      </c>
      <c r="D157" s="41">
        <v>94.5</v>
      </c>
      <c r="E157" s="41"/>
      <c r="F157" s="48"/>
    </row>
    <row r="158" spans="1:6" ht="29.25">
      <c r="A158" s="61"/>
      <c r="B158" s="19" t="s">
        <v>103</v>
      </c>
      <c r="C158" s="20" t="s">
        <v>89</v>
      </c>
      <c r="D158" s="41">
        <v>5.4</v>
      </c>
      <c r="E158" s="41"/>
      <c r="F158" s="48"/>
    </row>
    <row r="159" spans="1:6" ht="15">
      <c r="A159" s="55" t="s">
        <v>10</v>
      </c>
      <c r="B159" s="56"/>
      <c r="C159" s="56"/>
      <c r="D159" s="56"/>
      <c r="E159" s="57"/>
      <c r="F159" s="14"/>
    </row>
    <row r="160" spans="1:6" ht="16.5">
      <c r="A160" s="61" t="s">
        <v>250</v>
      </c>
      <c r="B160" s="32" t="s">
        <v>104</v>
      </c>
      <c r="C160" s="20" t="s">
        <v>89</v>
      </c>
      <c r="D160" s="41">
        <v>21.6</v>
      </c>
      <c r="E160" s="41"/>
      <c r="F160" s="48"/>
    </row>
    <row r="161" spans="1:6" ht="29.25">
      <c r="A161" s="61"/>
      <c r="B161" s="19" t="s">
        <v>15</v>
      </c>
      <c r="C161" s="20" t="s">
        <v>88</v>
      </c>
      <c r="D161" s="41">
        <v>86.4</v>
      </c>
      <c r="E161" s="41"/>
      <c r="F161" s="48"/>
    </row>
    <row r="162" spans="1:6" ht="29.25">
      <c r="A162" s="61"/>
      <c r="B162" s="19" t="s">
        <v>225</v>
      </c>
      <c r="C162" s="20" t="s">
        <v>88</v>
      </c>
      <c r="D162" s="41">
        <v>86.4</v>
      </c>
      <c r="E162" s="41"/>
      <c r="F162" s="48"/>
    </row>
    <row r="163" spans="1:6" ht="29.25">
      <c r="A163" s="61"/>
      <c r="B163" s="19" t="s">
        <v>105</v>
      </c>
      <c r="C163" s="20" t="s">
        <v>88</v>
      </c>
      <c r="D163" s="41">
        <v>86.4</v>
      </c>
      <c r="E163" s="41"/>
      <c r="F163" s="48"/>
    </row>
    <row r="164" spans="1:6" ht="29.25">
      <c r="A164" s="61"/>
      <c r="B164" s="19" t="s">
        <v>226</v>
      </c>
      <c r="C164" s="20" t="s">
        <v>88</v>
      </c>
      <c r="D164" s="41">
        <v>80</v>
      </c>
      <c r="E164" s="41"/>
      <c r="F164" s="48"/>
    </row>
    <row r="165" spans="1:6" ht="22.5" customHeight="1">
      <c r="A165" s="61"/>
      <c r="B165" s="21" t="s">
        <v>106</v>
      </c>
      <c r="C165" s="20" t="s">
        <v>88</v>
      </c>
      <c r="D165" s="41">
        <v>80</v>
      </c>
      <c r="E165" s="41"/>
      <c r="F165" s="48"/>
    </row>
    <row r="166" spans="1:6" ht="29.25">
      <c r="A166" s="61"/>
      <c r="B166" s="19" t="s">
        <v>222</v>
      </c>
      <c r="C166" s="20" t="s">
        <v>89</v>
      </c>
      <c r="D166" s="41">
        <v>0.77</v>
      </c>
      <c r="E166" s="41"/>
      <c r="F166" s="48"/>
    </row>
    <row r="167" spans="1:6" ht="15">
      <c r="A167" s="55" t="s">
        <v>10</v>
      </c>
      <c r="B167" s="56"/>
      <c r="C167" s="56"/>
      <c r="D167" s="56"/>
      <c r="E167" s="57"/>
      <c r="F167" s="14"/>
    </row>
    <row r="168" spans="1:6" ht="29.25">
      <c r="A168" s="61" t="s">
        <v>251</v>
      </c>
      <c r="B168" s="19" t="s">
        <v>9</v>
      </c>
      <c r="C168" s="20" t="s">
        <v>7</v>
      </c>
      <c r="D168" s="41">
        <v>25</v>
      </c>
      <c r="E168" s="41"/>
      <c r="F168" s="48"/>
    </row>
    <row r="169" spans="1:6" ht="43.5">
      <c r="A169" s="61"/>
      <c r="B169" s="19" t="s">
        <v>168</v>
      </c>
      <c r="C169" s="20" t="s">
        <v>88</v>
      </c>
      <c r="D169" s="41">
        <v>92.5</v>
      </c>
      <c r="E169" s="41"/>
      <c r="F169" s="48"/>
    </row>
    <row r="170" spans="1:6" ht="29.25">
      <c r="A170" s="61"/>
      <c r="B170" s="19" t="s">
        <v>169</v>
      </c>
      <c r="C170" s="20" t="s">
        <v>88</v>
      </c>
      <c r="D170" s="41">
        <v>87.5</v>
      </c>
      <c r="E170" s="41"/>
      <c r="F170" s="48"/>
    </row>
    <row r="171" spans="1:6" ht="29.25">
      <c r="A171" s="61"/>
      <c r="B171" s="25" t="s">
        <v>166</v>
      </c>
      <c r="C171" s="20" t="s">
        <v>88</v>
      </c>
      <c r="D171" s="41">
        <v>87.5</v>
      </c>
      <c r="E171" s="41"/>
      <c r="F171" s="48"/>
    </row>
    <row r="172" spans="1:6" ht="29.25">
      <c r="A172" s="61"/>
      <c r="B172" s="21" t="s">
        <v>101</v>
      </c>
      <c r="C172" s="20" t="s">
        <v>88</v>
      </c>
      <c r="D172" s="41">
        <v>87.5</v>
      </c>
      <c r="E172" s="41"/>
      <c r="F172" s="48"/>
    </row>
    <row r="173" spans="1:6" ht="29.25">
      <c r="A173" s="61"/>
      <c r="B173" s="19" t="s">
        <v>167</v>
      </c>
      <c r="C173" s="20" t="s">
        <v>89</v>
      </c>
      <c r="D173" s="41">
        <v>3.75</v>
      </c>
      <c r="E173" s="41"/>
      <c r="F173" s="48"/>
    </row>
    <row r="174" spans="1:6" ht="15">
      <c r="A174" s="55" t="s">
        <v>10</v>
      </c>
      <c r="B174" s="56"/>
      <c r="C174" s="56"/>
      <c r="D174" s="56"/>
      <c r="E174" s="57"/>
      <c r="F174" s="14"/>
    </row>
    <row r="175" spans="1:6" ht="13.5" customHeight="1" thickBot="1">
      <c r="A175" s="55" t="s">
        <v>59</v>
      </c>
      <c r="B175" s="56"/>
      <c r="C175" s="56"/>
      <c r="D175" s="56"/>
      <c r="E175" s="57"/>
      <c r="F175" s="14"/>
    </row>
    <row r="176" spans="1:6" ht="15.75" thickTop="1">
      <c r="A176" s="58" t="s">
        <v>27</v>
      </c>
      <c r="B176" s="59"/>
      <c r="C176" s="59"/>
      <c r="D176" s="59"/>
      <c r="E176" s="59"/>
      <c r="F176" s="60"/>
    </row>
    <row r="177" spans="1:6" ht="29.25">
      <c r="A177" s="61" t="s">
        <v>252</v>
      </c>
      <c r="B177" s="19" t="s">
        <v>9</v>
      </c>
      <c r="C177" s="20" t="s">
        <v>7</v>
      </c>
      <c r="D177" s="41">
        <v>80</v>
      </c>
      <c r="E177" s="41"/>
      <c r="F177" s="48"/>
    </row>
    <row r="178" spans="1:6" ht="29.25">
      <c r="A178" s="61"/>
      <c r="B178" s="19" t="s">
        <v>111</v>
      </c>
      <c r="C178" s="20" t="s">
        <v>88</v>
      </c>
      <c r="D178" s="41">
        <v>296</v>
      </c>
      <c r="E178" s="41"/>
      <c r="F178" s="48"/>
    </row>
    <row r="179" spans="1:6" ht="29.25">
      <c r="A179" s="61"/>
      <c r="B179" s="19" t="s">
        <v>112</v>
      </c>
      <c r="C179" s="20" t="s">
        <v>88</v>
      </c>
      <c r="D179" s="41">
        <v>280</v>
      </c>
      <c r="E179" s="41"/>
      <c r="F179" s="48"/>
    </row>
    <row r="180" spans="1:6" ht="29.25">
      <c r="A180" s="61"/>
      <c r="B180" s="21" t="s">
        <v>113</v>
      </c>
      <c r="C180" s="20" t="s">
        <v>88</v>
      </c>
      <c r="D180" s="41">
        <v>280</v>
      </c>
      <c r="E180" s="41"/>
      <c r="F180" s="48"/>
    </row>
    <row r="181" spans="1:6" ht="29.25">
      <c r="A181" s="61"/>
      <c r="B181" s="19" t="s">
        <v>114</v>
      </c>
      <c r="C181" s="20" t="s">
        <v>89</v>
      </c>
      <c r="D181" s="41">
        <v>12</v>
      </c>
      <c r="E181" s="41"/>
      <c r="F181" s="48"/>
    </row>
    <row r="182" spans="1:6" ht="15">
      <c r="A182" s="55" t="s">
        <v>10</v>
      </c>
      <c r="B182" s="56"/>
      <c r="C182" s="56"/>
      <c r="D182" s="56"/>
      <c r="E182" s="57"/>
      <c r="F182" s="14"/>
    </row>
    <row r="183" spans="1:6" ht="29.25">
      <c r="A183" s="61" t="s">
        <v>145</v>
      </c>
      <c r="B183" s="19" t="s">
        <v>9</v>
      </c>
      <c r="C183" s="20" t="s">
        <v>7</v>
      </c>
      <c r="D183" s="41">
        <v>10</v>
      </c>
      <c r="E183" s="41"/>
      <c r="F183" s="48"/>
    </row>
    <row r="184" spans="1:6" ht="34.5" customHeight="1">
      <c r="A184" s="61"/>
      <c r="B184" s="19" t="s">
        <v>146</v>
      </c>
      <c r="C184" s="20" t="s">
        <v>88</v>
      </c>
      <c r="D184" s="41">
        <v>62.5</v>
      </c>
      <c r="E184" s="41"/>
      <c r="F184" s="48"/>
    </row>
    <row r="185" spans="1:6" ht="43.5">
      <c r="A185" s="61"/>
      <c r="B185" s="19" t="s">
        <v>139</v>
      </c>
      <c r="C185" s="20" t="s">
        <v>88</v>
      </c>
      <c r="D185" s="41">
        <v>62.5</v>
      </c>
      <c r="E185" s="41"/>
      <c r="F185" s="48"/>
    </row>
    <row r="186" spans="1:6" ht="29.25">
      <c r="A186" s="61"/>
      <c r="B186" s="19" t="s">
        <v>147</v>
      </c>
      <c r="C186" s="20" t="s">
        <v>89</v>
      </c>
      <c r="D186" s="41">
        <v>1.3</v>
      </c>
      <c r="E186" s="41"/>
      <c r="F186" s="48"/>
    </row>
    <row r="187" spans="1:6" ht="15">
      <c r="A187" s="55" t="s">
        <v>10</v>
      </c>
      <c r="B187" s="56"/>
      <c r="C187" s="56"/>
      <c r="D187" s="56"/>
      <c r="E187" s="57"/>
      <c r="F187" s="14"/>
    </row>
    <row r="188" spans="1:6" ht="16.5">
      <c r="A188" s="62" t="s">
        <v>28</v>
      </c>
      <c r="B188" s="32" t="s">
        <v>228</v>
      </c>
      <c r="C188" s="20" t="s">
        <v>89</v>
      </c>
      <c r="D188" s="41">
        <v>8.38</v>
      </c>
      <c r="E188" s="41"/>
      <c r="F188" s="48"/>
    </row>
    <row r="189" spans="1:6" ht="29.25">
      <c r="A189" s="63"/>
      <c r="B189" s="19" t="s">
        <v>229</v>
      </c>
      <c r="C189" s="20" t="s">
        <v>88</v>
      </c>
      <c r="D189" s="41">
        <v>55.86</v>
      </c>
      <c r="E189" s="41"/>
      <c r="F189" s="48"/>
    </row>
    <row r="190" spans="1:6" ht="29.25">
      <c r="A190" s="63"/>
      <c r="B190" s="19" t="s">
        <v>17</v>
      </c>
      <c r="C190" s="20" t="s">
        <v>88</v>
      </c>
      <c r="D190" s="41">
        <v>55.86</v>
      </c>
      <c r="E190" s="41"/>
      <c r="F190" s="48"/>
    </row>
    <row r="191" spans="1:6" ht="43.5">
      <c r="A191" s="63"/>
      <c r="B191" s="19" t="s">
        <v>231</v>
      </c>
      <c r="C191" s="20" t="s">
        <v>88</v>
      </c>
      <c r="D191" s="41">
        <f>55.86+12.25</f>
        <v>68.11</v>
      </c>
      <c r="E191" s="41"/>
      <c r="F191" s="48"/>
    </row>
    <row r="192" spans="1:6" ht="29.25">
      <c r="A192" s="63"/>
      <c r="B192" s="19" t="s">
        <v>230</v>
      </c>
      <c r="C192" s="20" t="s">
        <v>88</v>
      </c>
      <c r="D192" s="41">
        <v>49.5</v>
      </c>
      <c r="E192" s="41"/>
      <c r="F192" s="48"/>
    </row>
    <row r="193" spans="1:6" ht="29.25">
      <c r="A193" s="63"/>
      <c r="B193" s="21" t="s">
        <v>227</v>
      </c>
      <c r="C193" s="20" t="s">
        <v>88</v>
      </c>
      <c r="D193" s="41">
        <v>49.5</v>
      </c>
      <c r="E193" s="41"/>
      <c r="F193" s="48"/>
    </row>
    <row r="194" spans="1:6" ht="29.25">
      <c r="A194" s="64"/>
      <c r="B194" s="19" t="s">
        <v>256</v>
      </c>
      <c r="C194" s="20" t="s">
        <v>89</v>
      </c>
      <c r="D194" s="41">
        <v>3.26</v>
      </c>
      <c r="E194" s="41"/>
      <c r="F194" s="48"/>
    </row>
    <row r="195" spans="1:6" ht="15">
      <c r="A195" s="55" t="s">
        <v>10</v>
      </c>
      <c r="B195" s="56"/>
      <c r="C195" s="56"/>
      <c r="D195" s="56"/>
      <c r="E195" s="57"/>
      <c r="F195" s="14"/>
    </row>
    <row r="196" spans="1:6" ht="29.25">
      <c r="A196" s="61" t="s">
        <v>232</v>
      </c>
      <c r="B196" s="19" t="s">
        <v>9</v>
      </c>
      <c r="C196" s="20" t="s">
        <v>7</v>
      </c>
      <c r="D196" s="41">
        <v>46</v>
      </c>
      <c r="E196" s="41"/>
      <c r="F196" s="48"/>
    </row>
    <row r="197" spans="1:6" ht="43.5">
      <c r="A197" s="61"/>
      <c r="B197" s="19" t="s">
        <v>110</v>
      </c>
      <c r="C197" s="20" t="s">
        <v>88</v>
      </c>
      <c r="D197" s="41">
        <f>124.2+9</f>
        <v>133.2</v>
      </c>
      <c r="E197" s="41"/>
      <c r="F197" s="48"/>
    </row>
    <row r="198" spans="1:6" ht="29.25">
      <c r="A198" s="61"/>
      <c r="B198" s="19" t="s">
        <v>107</v>
      </c>
      <c r="C198" s="20" t="s">
        <v>88</v>
      </c>
      <c r="D198" s="41">
        <v>115</v>
      </c>
      <c r="E198" s="41"/>
      <c r="F198" s="48"/>
    </row>
    <row r="199" spans="1:6" ht="29.25">
      <c r="A199" s="61"/>
      <c r="B199" s="21" t="s">
        <v>108</v>
      </c>
      <c r="C199" s="20" t="s">
        <v>88</v>
      </c>
      <c r="D199" s="41">
        <v>115</v>
      </c>
      <c r="E199" s="41"/>
      <c r="F199" s="48"/>
    </row>
    <row r="200" spans="1:6" ht="29.25">
      <c r="A200" s="61"/>
      <c r="B200" s="19" t="s">
        <v>109</v>
      </c>
      <c r="C200" s="20" t="s">
        <v>89</v>
      </c>
      <c r="D200" s="41">
        <v>10</v>
      </c>
      <c r="E200" s="41"/>
      <c r="F200" s="48"/>
    </row>
    <row r="201" spans="1:6" ht="15">
      <c r="A201" s="55" t="s">
        <v>10</v>
      </c>
      <c r="B201" s="56"/>
      <c r="C201" s="56"/>
      <c r="D201" s="56"/>
      <c r="E201" s="57"/>
      <c r="F201" s="14"/>
    </row>
    <row r="202" spans="1:6" ht="15">
      <c r="A202" s="55" t="s">
        <v>58</v>
      </c>
      <c r="B202" s="56"/>
      <c r="C202" s="56"/>
      <c r="D202" s="56"/>
      <c r="E202" s="57"/>
      <c r="F202" s="14"/>
    </row>
    <row r="203" spans="1:6" ht="15">
      <c r="A203" s="55" t="s">
        <v>259</v>
      </c>
      <c r="B203" s="56"/>
      <c r="C203" s="56"/>
      <c r="D203" s="56"/>
      <c r="E203" s="57"/>
      <c r="F203" s="14"/>
    </row>
    <row r="204" spans="1:6" ht="15">
      <c r="A204" s="3"/>
      <c r="B204" s="3"/>
      <c r="C204" s="3"/>
      <c r="D204" s="18"/>
      <c r="E204" s="18"/>
      <c r="F204" s="4"/>
    </row>
    <row r="205" spans="1:2" ht="15">
      <c r="A205" s="43"/>
      <c r="B205" s="43"/>
    </row>
  </sheetData>
  <sheetProtection/>
  <mergeCells count="77">
    <mergeCell ref="A125:E125"/>
    <mergeCell ref="A39:A43"/>
    <mergeCell ref="A100:E100"/>
    <mergeCell ref="A101:A104"/>
    <mergeCell ref="A63:E63"/>
    <mergeCell ref="A56:A62"/>
    <mergeCell ref="A72:A77"/>
    <mergeCell ref="A95:E95"/>
    <mergeCell ref="A87:A94"/>
    <mergeCell ref="A44:E44"/>
    <mergeCell ref="A86:E86"/>
    <mergeCell ref="A55:E55"/>
    <mergeCell ref="A49:E49"/>
    <mergeCell ref="A45:A48"/>
    <mergeCell ref="A106:A111"/>
    <mergeCell ref="A112:E112"/>
    <mergeCell ref="A113:A120"/>
    <mergeCell ref="A121:E121"/>
    <mergeCell ref="A122:A124"/>
    <mergeCell ref="A22:E22"/>
    <mergeCell ref="A38:E38"/>
    <mergeCell ref="A23:A29"/>
    <mergeCell ref="A30:E30"/>
    <mergeCell ref="A31:A37"/>
    <mergeCell ref="A3:F3"/>
    <mergeCell ref="A7:A12"/>
    <mergeCell ref="A13:E13"/>
    <mergeCell ref="A6:F6"/>
    <mergeCell ref="A19:A21"/>
    <mergeCell ref="A14:A17"/>
    <mergeCell ref="A18:E18"/>
    <mergeCell ref="A50:E50"/>
    <mergeCell ref="A78:E78"/>
    <mergeCell ref="A201:E201"/>
    <mergeCell ref="A203:E203"/>
    <mergeCell ref="A202:E202"/>
    <mergeCell ref="A183:A186"/>
    <mergeCell ref="A187:E187"/>
    <mergeCell ref="A175:E175"/>
    <mergeCell ref="A168:A173"/>
    <mergeCell ref="A174:E174"/>
    <mergeCell ref="A159:E159"/>
    <mergeCell ref="A160:A166"/>
    <mergeCell ref="A153:F153"/>
    <mergeCell ref="A154:A158"/>
    <mergeCell ref="A126:E126"/>
    <mergeCell ref="A137:E137"/>
    <mergeCell ref="A96:A99"/>
    <mergeCell ref="A79:A85"/>
    <mergeCell ref="A51:F51"/>
    <mergeCell ref="A53:E53"/>
    <mergeCell ref="A64:A68"/>
    <mergeCell ref="A71:F71"/>
    <mergeCell ref="A69:E69"/>
    <mergeCell ref="A70:E70"/>
    <mergeCell ref="A195:E195"/>
    <mergeCell ref="A196:A200"/>
    <mergeCell ref="A167:E167"/>
    <mergeCell ref="A176:F176"/>
    <mergeCell ref="A177:A181"/>
    <mergeCell ref="A188:A194"/>
    <mergeCell ref="A105:E105"/>
    <mergeCell ref="A127:F127"/>
    <mergeCell ref="A129:E129"/>
    <mergeCell ref="A130:E130"/>
    <mergeCell ref="A182:E182"/>
    <mergeCell ref="A131:F131"/>
    <mergeCell ref="A132:A136"/>
    <mergeCell ref="A138:E138"/>
    <mergeCell ref="A139:F139"/>
    <mergeCell ref="A140:A143"/>
    <mergeCell ref="A144:E144"/>
    <mergeCell ref="A146:F146"/>
    <mergeCell ref="A147:A150"/>
    <mergeCell ref="A152:E152"/>
    <mergeCell ref="A151:E151"/>
    <mergeCell ref="A145:E145"/>
  </mergeCells>
  <printOptions/>
  <pageMargins left="1" right="1" top="1" bottom="1" header="0.5" footer="0.5"/>
  <pageSetup fitToHeight="0" fitToWidth="1" horizontalDpi="600" verticalDpi="600" orientation="portrait" paperSize="9" scale="85" r:id="rId1"/>
  <rowBreaks count="4" manualBreakCount="4">
    <brk id="22" max="255" man="1"/>
    <brk id="44" max="255" man="1"/>
    <brk id="70" max="255" man="1"/>
    <brk id="18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79">
      <selection activeCell="C12" sqref="C12:D12"/>
    </sheetView>
  </sheetViews>
  <sheetFormatPr defaultColWidth="9.140625" defaultRowHeight="15"/>
  <cols>
    <col min="4" max="4" width="19.28125" style="0" customWidth="1"/>
    <col min="5" max="5" width="6.421875" style="0" customWidth="1"/>
    <col min="6" max="6" width="6.57421875" style="0" customWidth="1"/>
    <col min="7" max="7" width="9.140625" style="0" hidden="1" customWidth="1"/>
    <col min="9" max="9" width="13.421875" style="5" customWidth="1"/>
    <col min="10" max="10" width="10.00390625" style="0" bestFit="1" customWidth="1"/>
  </cols>
  <sheetData>
    <row r="2" spans="1:9" ht="33.75" customHeight="1">
      <c r="A2" s="87" t="s">
        <v>260</v>
      </c>
      <c r="B2" s="87"/>
      <c r="C2" s="87"/>
      <c r="D2" s="87"/>
      <c r="E2" s="87"/>
      <c r="F2" s="87"/>
      <c r="G2" s="87"/>
      <c r="H2" s="87"/>
      <c r="I2" s="87"/>
    </row>
    <row r="3" ht="15.75" thickBot="1"/>
    <row r="4" spans="1:9" ht="42.75" customHeight="1" thickTop="1">
      <c r="A4" s="109" t="s">
        <v>0</v>
      </c>
      <c r="B4" s="110"/>
      <c r="C4" s="110" t="s">
        <v>1</v>
      </c>
      <c r="D4" s="110"/>
      <c r="E4" s="6" t="s">
        <v>2</v>
      </c>
      <c r="F4" s="110" t="s">
        <v>3</v>
      </c>
      <c r="G4" s="110"/>
      <c r="H4" s="6" t="s">
        <v>4</v>
      </c>
      <c r="I4" s="9" t="s">
        <v>5</v>
      </c>
    </row>
    <row r="5" spans="1:9" ht="18.75" customHeight="1">
      <c r="A5" s="111" t="s">
        <v>31</v>
      </c>
      <c r="B5" s="112"/>
      <c r="C5" s="112"/>
      <c r="D5" s="112"/>
      <c r="E5" s="112"/>
      <c r="F5" s="112"/>
      <c r="G5" s="112"/>
      <c r="H5" s="112"/>
      <c r="I5" s="113"/>
    </row>
    <row r="6" spans="1:9" ht="33" customHeight="1">
      <c r="A6" s="79" t="s">
        <v>51</v>
      </c>
      <c r="B6" s="80"/>
      <c r="C6" s="83" t="s">
        <v>69</v>
      </c>
      <c r="D6" s="83"/>
      <c r="E6" s="7" t="s">
        <v>71</v>
      </c>
      <c r="F6" s="80">
        <v>7</v>
      </c>
      <c r="G6" s="80"/>
      <c r="H6" s="7"/>
      <c r="I6" s="10"/>
    </row>
    <row r="7" spans="1:9" ht="33" customHeight="1">
      <c r="A7" s="101" t="s">
        <v>68</v>
      </c>
      <c r="B7" s="114"/>
      <c r="C7" s="83" t="s">
        <v>67</v>
      </c>
      <c r="D7" s="83"/>
      <c r="E7" s="7" t="s">
        <v>71</v>
      </c>
      <c r="F7" s="8">
        <v>7</v>
      </c>
      <c r="G7" s="8"/>
      <c r="H7" s="8"/>
      <c r="I7" s="10"/>
    </row>
    <row r="8" spans="1:9" ht="33" customHeight="1">
      <c r="A8" s="101" t="s">
        <v>68</v>
      </c>
      <c r="B8" s="114"/>
      <c r="C8" s="83" t="s">
        <v>49</v>
      </c>
      <c r="D8" s="83"/>
      <c r="E8" s="7" t="s">
        <v>71</v>
      </c>
      <c r="F8" s="8">
        <v>9</v>
      </c>
      <c r="G8" s="8"/>
      <c r="H8" s="8"/>
      <c r="I8" s="10"/>
    </row>
    <row r="9" spans="1:9" ht="37.5" customHeight="1" thickBot="1">
      <c r="A9" s="84" t="s">
        <v>32</v>
      </c>
      <c r="B9" s="85"/>
      <c r="C9" s="86" t="s">
        <v>69</v>
      </c>
      <c r="D9" s="86"/>
      <c r="E9" s="8" t="s">
        <v>71</v>
      </c>
      <c r="F9" s="85">
        <v>10</v>
      </c>
      <c r="G9" s="85"/>
      <c r="H9" s="8"/>
      <c r="I9" s="10"/>
    </row>
    <row r="10" spans="1:9" ht="19.5" customHeight="1" thickTop="1">
      <c r="A10" s="99" t="s">
        <v>33</v>
      </c>
      <c r="B10" s="100"/>
      <c r="C10" s="100"/>
      <c r="D10" s="100"/>
      <c r="E10" s="100"/>
      <c r="F10" s="100"/>
      <c r="G10" s="100"/>
      <c r="H10" s="100"/>
      <c r="I10" s="38"/>
    </row>
    <row r="11" spans="1:9" ht="18" customHeight="1">
      <c r="A11" s="88" t="s">
        <v>34</v>
      </c>
      <c r="B11" s="89"/>
      <c r="C11" s="89"/>
      <c r="D11" s="89"/>
      <c r="E11" s="89"/>
      <c r="F11" s="89"/>
      <c r="G11" s="89"/>
      <c r="H11" s="89"/>
      <c r="I11" s="90"/>
    </row>
    <row r="12" spans="1:9" ht="36.75" customHeight="1">
      <c r="A12" s="79" t="s">
        <v>35</v>
      </c>
      <c r="B12" s="80"/>
      <c r="C12" s="83" t="s">
        <v>69</v>
      </c>
      <c r="D12" s="83"/>
      <c r="E12" s="45" t="s">
        <v>71</v>
      </c>
      <c r="F12" s="80">
        <v>5</v>
      </c>
      <c r="G12" s="80"/>
      <c r="H12" s="45"/>
      <c r="I12" s="10"/>
    </row>
    <row r="13" spans="1:9" ht="37.5" customHeight="1">
      <c r="A13" s="79" t="s">
        <v>36</v>
      </c>
      <c r="B13" s="80"/>
      <c r="C13" s="83" t="s">
        <v>69</v>
      </c>
      <c r="D13" s="83"/>
      <c r="E13" s="45" t="s">
        <v>71</v>
      </c>
      <c r="F13" s="80">
        <v>19</v>
      </c>
      <c r="G13" s="80"/>
      <c r="H13" s="45"/>
      <c r="I13" s="10"/>
    </row>
    <row r="14" spans="1:9" ht="45" customHeight="1">
      <c r="A14" s="79" t="s">
        <v>36</v>
      </c>
      <c r="B14" s="80"/>
      <c r="C14" s="83" t="s">
        <v>156</v>
      </c>
      <c r="D14" s="83"/>
      <c r="E14" s="45" t="s">
        <v>71</v>
      </c>
      <c r="F14" s="80">
        <v>77.1</v>
      </c>
      <c r="G14" s="80"/>
      <c r="H14" s="45"/>
      <c r="I14" s="10"/>
    </row>
    <row r="15" spans="1:9" ht="45" customHeight="1">
      <c r="A15" s="79" t="s">
        <v>37</v>
      </c>
      <c r="B15" s="80"/>
      <c r="C15" s="83" t="s">
        <v>49</v>
      </c>
      <c r="D15" s="83"/>
      <c r="E15" s="45" t="s">
        <v>71</v>
      </c>
      <c r="F15" s="80">
        <v>12</v>
      </c>
      <c r="G15" s="80"/>
      <c r="H15" s="45"/>
      <c r="I15" s="10"/>
    </row>
    <row r="16" spans="1:9" ht="45" customHeight="1">
      <c r="A16" s="79" t="s">
        <v>72</v>
      </c>
      <c r="B16" s="80"/>
      <c r="C16" s="83" t="s">
        <v>69</v>
      </c>
      <c r="D16" s="83"/>
      <c r="E16" s="45" t="s">
        <v>71</v>
      </c>
      <c r="F16" s="80">
        <v>7</v>
      </c>
      <c r="G16" s="80"/>
      <c r="H16" s="45"/>
      <c r="I16" s="10"/>
    </row>
    <row r="17" spans="1:9" ht="45" customHeight="1">
      <c r="A17" s="101" t="s">
        <v>73</v>
      </c>
      <c r="B17" s="114"/>
      <c r="C17" s="83" t="s">
        <v>67</v>
      </c>
      <c r="D17" s="83"/>
      <c r="E17" s="45" t="s">
        <v>71</v>
      </c>
      <c r="F17" s="44">
        <v>9</v>
      </c>
      <c r="G17" s="44"/>
      <c r="H17" s="44"/>
      <c r="I17" s="10"/>
    </row>
    <row r="18" spans="1:9" ht="45" customHeight="1">
      <c r="A18" s="101" t="s">
        <v>74</v>
      </c>
      <c r="B18" s="114"/>
      <c r="C18" s="83" t="s">
        <v>67</v>
      </c>
      <c r="D18" s="83"/>
      <c r="E18" s="45" t="s">
        <v>71</v>
      </c>
      <c r="F18" s="44">
        <v>10</v>
      </c>
      <c r="G18" s="44"/>
      <c r="H18" s="44"/>
      <c r="I18" s="10"/>
    </row>
    <row r="19" spans="1:9" ht="35.25" customHeight="1" thickBot="1">
      <c r="A19" s="84" t="s">
        <v>38</v>
      </c>
      <c r="B19" s="85"/>
      <c r="C19" s="86" t="s">
        <v>70</v>
      </c>
      <c r="D19" s="86"/>
      <c r="E19" s="44" t="s">
        <v>71</v>
      </c>
      <c r="F19" s="85">
        <v>60</v>
      </c>
      <c r="G19" s="85"/>
      <c r="H19" s="44"/>
      <c r="I19" s="10"/>
    </row>
    <row r="20" spans="1:9" ht="16.5" thickBot="1" thickTop="1">
      <c r="A20" s="91" t="s">
        <v>50</v>
      </c>
      <c r="B20" s="92"/>
      <c r="C20" s="92"/>
      <c r="D20" s="92"/>
      <c r="E20" s="92"/>
      <c r="F20" s="92"/>
      <c r="G20" s="92"/>
      <c r="H20" s="92"/>
      <c r="I20" s="11"/>
    </row>
    <row r="21" spans="1:9" ht="20.25" customHeight="1" thickTop="1">
      <c r="A21" s="93" t="s">
        <v>6</v>
      </c>
      <c r="B21" s="94"/>
      <c r="C21" s="94"/>
      <c r="D21" s="94"/>
      <c r="E21" s="94"/>
      <c r="F21" s="94"/>
      <c r="G21" s="94"/>
      <c r="H21" s="94"/>
      <c r="I21" s="95"/>
    </row>
    <row r="22" spans="1:9" ht="40.5" customHeight="1">
      <c r="A22" s="79" t="s">
        <v>39</v>
      </c>
      <c r="B22" s="80"/>
      <c r="C22" s="83" t="s">
        <v>69</v>
      </c>
      <c r="D22" s="83"/>
      <c r="E22" s="7" t="s">
        <v>71</v>
      </c>
      <c r="F22" s="80">
        <v>139</v>
      </c>
      <c r="G22" s="80"/>
      <c r="H22" s="7"/>
      <c r="I22" s="10"/>
    </row>
    <row r="23" spans="1:9" ht="45" customHeight="1">
      <c r="A23" s="79" t="s">
        <v>39</v>
      </c>
      <c r="B23" s="80"/>
      <c r="C23" s="83" t="s">
        <v>156</v>
      </c>
      <c r="D23" s="83"/>
      <c r="E23" s="7" t="s">
        <v>71</v>
      </c>
      <c r="F23" s="80">
        <v>79</v>
      </c>
      <c r="G23" s="80"/>
      <c r="H23" s="7"/>
      <c r="I23" s="10"/>
    </row>
    <row r="24" spans="1:9" ht="49.5" customHeight="1">
      <c r="A24" s="79" t="s">
        <v>76</v>
      </c>
      <c r="B24" s="80"/>
      <c r="C24" s="83" t="s">
        <v>157</v>
      </c>
      <c r="D24" s="83"/>
      <c r="E24" s="7" t="s">
        <v>71</v>
      </c>
      <c r="F24" s="80">
        <v>1.2</v>
      </c>
      <c r="G24" s="80"/>
      <c r="H24" s="7"/>
      <c r="I24" s="10"/>
    </row>
    <row r="25" spans="1:9" ht="47.25" customHeight="1">
      <c r="A25" s="79" t="s">
        <v>75</v>
      </c>
      <c r="B25" s="80"/>
      <c r="C25" s="83" t="s">
        <v>156</v>
      </c>
      <c r="D25" s="83"/>
      <c r="E25" s="7" t="s">
        <v>71</v>
      </c>
      <c r="F25" s="80">
        <v>13.79</v>
      </c>
      <c r="G25" s="80"/>
      <c r="H25" s="7"/>
      <c r="I25" s="10"/>
    </row>
    <row r="26" spans="1:9" ht="35.25" customHeight="1">
      <c r="A26" s="79" t="s">
        <v>75</v>
      </c>
      <c r="B26" s="80"/>
      <c r="C26" s="83" t="s">
        <v>69</v>
      </c>
      <c r="D26" s="83"/>
      <c r="E26" s="7" t="s">
        <v>71</v>
      </c>
      <c r="F26" s="80">
        <v>4</v>
      </c>
      <c r="G26" s="80"/>
      <c r="H26" s="7"/>
      <c r="I26" s="10"/>
    </row>
    <row r="27" spans="1:9" ht="35.25" customHeight="1">
      <c r="A27" s="79" t="s">
        <v>77</v>
      </c>
      <c r="B27" s="80"/>
      <c r="C27" s="83" t="s">
        <v>69</v>
      </c>
      <c r="D27" s="83"/>
      <c r="E27" s="7" t="s">
        <v>71</v>
      </c>
      <c r="F27" s="80">
        <v>3</v>
      </c>
      <c r="G27" s="80"/>
      <c r="H27" s="7"/>
      <c r="I27" s="10"/>
    </row>
    <row r="28" spans="1:9" ht="35.25" customHeight="1">
      <c r="A28" s="79" t="s">
        <v>78</v>
      </c>
      <c r="B28" s="80"/>
      <c r="C28" s="83" t="s">
        <v>69</v>
      </c>
      <c r="D28" s="83"/>
      <c r="E28" s="7" t="s">
        <v>71</v>
      </c>
      <c r="F28" s="80">
        <v>1.5</v>
      </c>
      <c r="G28" s="80"/>
      <c r="H28" s="7"/>
      <c r="I28" s="10"/>
    </row>
    <row r="29" spans="1:9" ht="46.5" customHeight="1">
      <c r="A29" s="79" t="s">
        <v>78</v>
      </c>
      <c r="B29" s="80"/>
      <c r="C29" s="83" t="s">
        <v>158</v>
      </c>
      <c r="D29" s="83"/>
      <c r="E29" s="7" t="s">
        <v>71</v>
      </c>
      <c r="F29" s="80">
        <v>3</v>
      </c>
      <c r="G29" s="80"/>
      <c r="H29" s="7"/>
      <c r="I29" s="10"/>
    </row>
    <row r="30" spans="1:9" ht="35.25" customHeight="1">
      <c r="A30" s="79" t="s">
        <v>84</v>
      </c>
      <c r="B30" s="80"/>
      <c r="C30" s="83" t="s">
        <v>69</v>
      </c>
      <c r="D30" s="83"/>
      <c r="E30" s="27" t="s">
        <v>71</v>
      </c>
      <c r="F30" s="80">
        <v>40</v>
      </c>
      <c r="G30" s="80"/>
      <c r="H30" s="27"/>
      <c r="I30" s="10"/>
    </row>
    <row r="31" spans="1:9" ht="46.5" customHeight="1">
      <c r="A31" s="79" t="s">
        <v>142</v>
      </c>
      <c r="B31" s="80"/>
      <c r="C31" s="83" t="s">
        <v>158</v>
      </c>
      <c r="D31" s="83"/>
      <c r="E31" s="27" t="s">
        <v>71</v>
      </c>
      <c r="F31" s="80">
        <v>18.75</v>
      </c>
      <c r="G31" s="80"/>
      <c r="H31" s="27"/>
      <c r="I31" s="10"/>
    </row>
    <row r="32" spans="1:9" ht="35.25" customHeight="1">
      <c r="A32" s="79" t="s">
        <v>153</v>
      </c>
      <c r="B32" s="80"/>
      <c r="C32" s="83" t="s">
        <v>69</v>
      </c>
      <c r="D32" s="83"/>
      <c r="E32" s="27" t="s">
        <v>71</v>
      </c>
      <c r="F32" s="80">
        <v>2</v>
      </c>
      <c r="G32" s="80"/>
      <c r="H32" s="27"/>
      <c r="I32" s="10"/>
    </row>
    <row r="33" spans="1:9" ht="35.25" customHeight="1">
      <c r="A33" s="79" t="s">
        <v>143</v>
      </c>
      <c r="B33" s="80"/>
      <c r="C33" s="83" t="s">
        <v>69</v>
      </c>
      <c r="D33" s="83"/>
      <c r="E33" s="27" t="s">
        <v>71</v>
      </c>
      <c r="F33" s="80">
        <v>0.25</v>
      </c>
      <c r="G33" s="80"/>
      <c r="H33" s="27"/>
      <c r="I33" s="10"/>
    </row>
    <row r="34" spans="1:9" ht="35.25" customHeight="1">
      <c r="A34" s="79" t="s">
        <v>144</v>
      </c>
      <c r="B34" s="80"/>
      <c r="C34" s="83" t="s">
        <v>69</v>
      </c>
      <c r="D34" s="83"/>
      <c r="E34" s="27" t="s">
        <v>71</v>
      </c>
      <c r="F34" s="80">
        <v>2.5</v>
      </c>
      <c r="G34" s="80"/>
      <c r="H34" s="27"/>
      <c r="I34" s="10"/>
    </row>
    <row r="35" spans="1:9" ht="35.25" customHeight="1">
      <c r="A35" s="79" t="s">
        <v>141</v>
      </c>
      <c r="B35" s="80"/>
      <c r="C35" s="83" t="s">
        <v>69</v>
      </c>
      <c r="D35" s="83"/>
      <c r="E35" s="27" t="s">
        <v>71</v>
      </c>
      <c r="F35" s="80">
        <v>1</v>
      </c>
      <c r="G35" s="80"/>
      <c r="H35" s="27"/>
      <c r="I35" s="10"/>
    </row>
    <row r="36" spans="1:9" ht="46.5" customHeight="1">
      <c r="A36" s="79" t="s">
        <v>40</v>
      </c>
      <c r="B36" s="80"/>
      <c r="C36" s="83" t="s">
        <v>158</v>
      </c>
      <c r="D36" s="83"/>
      <c r="E36" s="27" t="s">
        <v>71</v>
      </c>
      <c r="F36" s="80">
        <v>1</v>
      </c>
      <c r="G36" s="80"/>
      <c r="H36" s="27"/>
      <c r="I36" s="10"/>
    </row>
    <row r="37" spans="1:9" ht="30.75" customHeight="1" thickBot="1">
      <c r="A37" s="79" t="s">
        <v>40</v>
      </c>
      <c r="B37" s="80"/>
      <c r="C37" s="83" t="s">
        <v>69</v>
      </c>
      <c r="D37" s="83"/>
      <c r="E37" s="7" t="s">
        <v>71</v>
      </c>
      <c r="F37" s="80">
        <v>22</v>
      </c>
      <c r="G37" s="80"/>
      <c r="H37" s="7"/>
      <c r="I37" s="10"/>
    </row>
    <row r="38" spans="1:9" ht="18" customHeight="1" thickTop="1">
      <c r="A38" s="99" t="s">
        <v>57</v>
      </c>
      <c r="B38" s="100"/>
      <c r="C38" s="100"/>
      <c r="D38" s="100"/>
      <c r="E38" s="100"/>
      <c r="F38" s="100"/>
      <c r="G38" s="100"/>
      <c r="H38" s="100"/>
      <c r="I38" s="28"/>
    </row>
    <row r="39" spans="1:9" s="33" customFormat="1" ht="16.5" customHeight="1">
      <c r="A39" s="88" t="s">
        <v>41</v>
      </c>
      <c r="B39" s="89"/>
      <c r="C39" s="89"/>
      <c r="D39" s="89"/>
      <c r="E39" s="89"/>
      <c r="F39" s="89"/>
      <c r="G39" s="89"/>
      <c r="H39" s="89"/>
      <c r="I39" s="90"/>
    </row>
    <row r="40" spans="1:9" s="33" customFormat="1" ht="46.5" customHeight="1">
      <c r="A40" s="79" t="s">
        <v>42</v>
      </c>
      <c r="B40" s="80"/>
      <c r="C40" s="83" t="s">
        <v>156</v>
      </c>
      <c r="D40" s="83"/>
      <c r="E40" s="17" t="s">
        <v>71</v>
      </c>
      <c r="F40" s="80">
        <f>1+0.65+4.2</f>
        <v>5.85</v>
      </c>
      <c r="G40" s="80"/>
      <c r="H40" s="17"/>
      <c r="I40" s="10"/>
    </row>
    <row r="41" spans="1:9" s="33" customFormat="1" ht="30" customHeight="1">
      <c r="A41" s="79" t="s">
        <v>42</v>
      </c>
      <c r="B41" s="80"/>
      <c r="C41" s="83" t="s">
        <v>69</v>
      </c>
      <c r="D41" s="83"/>
      <c r="E41" s="17" t="s">
        <v>71</v>
      </c>
      <c r="F41" s="80">
        <v>6</v>
      </c>
      <c r="G41" s="80"/>
      <c r="H41" s="17"/>
      <c r="I41" s="10"/>
    </row>
    <row r="42" spans="1:9" ht="45" customHeight="1">
      <c r="A42" s="79" t="s">
        <v>124</v>
      </c>
      <c r="B42" s="80"/>
      <c r="C42" s="83" t="s">
        <v>69</v>
      </c>
      <c r="D42" s="83"/>
      <c r="E42" s="17" t="s">
        <v>71</v>
      </c>
      <c r="F42" s="80">
        <v>0.5</v>
      </c>
      <c r="G42" s="80"/>
      <c r="H42" s="17"/>
      <c r="I42" s="10"/>
    </row>
    <row r="43" spans="1:9" ht="60.75" customHeight="1">
      <c r="A43" s="79" t="s">
        <v>124</v>
      </c>
      <c r="B43" s="80"/>
      <c r="C43" s="81" t="s">
        <v>159</v>
      </c>
      <c r="D43" s="82"/>
      <c r="E43" s="17" t="s">
        <v>71</v>
      </c>
      <c r="F43" s="80">
        <v>0.5</v>
      </c>
      <c r="G43" s="80"/>
      <c r="H43" s="17"/>
      <c r="I43" s="10"/>
    </row>
    <row r="44" spans="1:9" ht="36.75" customHeight="1">
      <c r="A44" s="79" t="s">
        <v>43</v>
      </c>
      <c r="B44" s="80"/>
      <c r="C44" s="83" t="s">
        <v>69</v>
      </c>
      <c r="D44" s="83"/>
      <c r="E44" s="27" t="s">
        <v>71</v>
      </c>
      <c r="F44" s="80">
        <v>45</v>
      </c>
      <c r="G44" s="80"/>
      <c r="H44" s="27"/>
      <c r="I44" s="10"/>
    </row>
    <row r="45" spans="1:9" ht="45" customHeight="1">
      <c r="A45" s="79" t="s">
        <v>43</v>
      </c>
      <c r="B45" s="80"/>
      <c r="C45" s="83" t="s">
        <v>156</v>
      </c>
      <c r="D45" s="83"/>
      <c r="E45" s="27" t="s">
        <v>71</v>
      </c>
      <c r="F45" s="80">
        <v>1.5</v>
      </c>
      <c r="G45" s="80"/>
      <c r="H45" s="27"/>
      <c r="I45" s="10"/>
    </row>
    <row r="46" spans="1:9" s="33" customFormat="1" ht="28.5" customHeight="1">
      <c r="A46" s="79" t="s">
        <v>123</v>
      </c>
      <c r="B46" s="80"/>
      <c r="C46" s="83" t="s">
        <v>69</v>
      </c>
      <c r="D46" s="83"/>
      <c r="E46" s="17" t="s">
        <v>71</v>
      </c>
      <c r="F46" s="80">
        <v>2.5</v>
      </c>
      <c r="G46" s="80"/>
      <c r="H46" s="17"/>
      <c r="I46" s="10"/>
    </row>
    <row r="47" spans="1:9" ht="52.5" customHeight="1">
      <c r="A47" s="79" t="s">
        <v>120</v>
      </c>
      <c r="B47" s="80"/>
      <c r="C47" s="83" t="s">
        <v>156</v>
      </c>
      <c r="D47" s="83"/>
      <c r="E47" s="17" t="s">
        <v>71</v>
      </c>
      <c r="F47" s="80">
        <v>1.14</v>
      </c>
      <c r="G47" s="80"/>
      <c r="H47" s="17"/>
      <c r="I47" s="10"/>
    </row>
    <row r="48" spans="1:9" ht="33.75" customHeight="1" thickBot="1">
      <c r="A48" s="79" t="s">
        <v>115</v>
      </c>
      <c r="B48" s="80"/>
      <c r="C48" s="83" t="s">
        <v>70</v>
      </c>
      <c r="D48" s="83"/>
      <c r="E48" s="17" t="s">
        <v>71</v>
      </c>
      <c r="F48" s="80">
        <v>70</v>
      </c>
      <c r="G48" s="80"/>
      <c r="H48" s="17"/>
      <c r="I48" s="10"/>
    </row>
    <row r="49" spans="1:9" s="33" customFormat="1" ht="21" customHeight="1" thickTop="1">
      <c r="A49" s="99" t="s">
        <v>56</v>
      </c>
      <c r="B49" s="100"/>
      <c r="C49" s="100"/>
      <c r="D49" s="100"/>
      <c r="E49" s="100"/>
      <c r="F49" s="100"/>
      <c r="G49" s="100"/>
      <c r="H49" s="100"/>
      <c r="I49" s="28"/>
    </row>
    <row r="50" spans="1:9" s="33" customFormat="1" ht="22.5" customHeight="1">
      <c r="A50" s="88" t="s">
        <v>14</v>
      </c>
      <c r="B50" s="89"/>
      <c r="C50" s="89"/>
      <c r="D50" s="89"/>
      <c r="E50" s="89"/>
      <c r="F50" s="89"/>
      <c r="G50" s="89"/>
      <c r="H50" s="89"/>
      <c r="I50" s="90"/>
    </row>
    <row r="51" spans="1:9" s="33" customFormat="1" ht="30" customHeight="1">
      <c r="A51" s="79" t="s">
        <v>117</v>
      </c>
      <c r="B51" s="80"/>
      <c r="C51" s="83" t="s">
        <v>70</v>
      </c>
      <c r="D51" s="83"/>
      <c r="E51" s="17" t="s">
        <v>71</v>
      </c>
      <c r="F51" s="80">
        <v>55</v>
      </c>
      <c r="G51" s="80"/>
      <c r="H51" s="17"/>
      <c r="I51" s="10"/>
    </row>
    <row r="52" spans="1:9" ht="30" customHeight="1">
      <c r="A52" s="101" t="s">
        <v>36</v>
      </c>
      <c r="B52" s="102"/>
      <c r="C52" s="83" t="s">
        <v>69</v>
      </c>
      <c r="D52" s="83"/>
      <c r="E52" s="17" t="s">
        <v>71</v>
      </c>
      <c r="F52" s="17">
        <f>109+5</f>
        <v>114</v>
      </c>
      <c r="G52" s="17"/>
      <c r="H52" s="17"/>
      <c r="I52" s="10"/>
    </row>
    <row r="53" spans="1:9" ht="44.25" customHeight="1">
      <c r="A53" s="79" t="s">
        <v>118</v>
      </c>
      <c r="B53" s="80"/>
      <c r="C53" s="83" t="s">
        <v>156</v>
      </c>
      <c r="D53" s="83"/>
      <c r="E53" s="17" t="s">
        <v>71</v>
      </c>
      <c r="F53" s="80">
        <v>6</v>
      </c>
      <c r="G53" s="80"/>
      <c r="H53" s="17"/>
      <c r="I53" s="10"/>
    </row>
    <row r="54" spans="1:9" s="33" customFormat="1" ht="33" customHeight="1">
      <c r="A54" s="79" t="s">
        <v>118</v>
      </c>
      <c r="B54" s="80"/>
      <c r="C54" s="83" t="s">
        <v>69</v>
      </c>
      <c r="D54" s="83"/>
      <c r="E54" s="17" t="s">
        <v>71</v>
      </c>
      <c r="F54" s="80">
        <v>2</v>
      </c>
      <c r="G54" s="80"/>
      <c r="H54" s="17"/>
      <c r="I54" s="10"/>
    </row>
    <row r="55" spans="1:9" ht="48.75" customHeight="1">
      <c r="A55" s="79" t="s">
        <v>116</v>
      </c>
      <c r="B55" s="80"/>
      <c r="C55" s="83" t="s">
        <v>160</v>
      </c>
      <c r="D55" s="83"/>
      <c r="E55" s="17" t="s">
        <v>71</v>
      </c>
      <c r="F55" s="80">
        <v>3.4</v>
      </c>
      <c r="G55" s="80"/>
      <c r="H55" s="17"/>
      <c r="I55" s="10"/>
    </row>
    <row r="56" spans="1:9" ht="35.25" customHeight="1">
      <c r="A56" s="84" t="s">
        <v>125</v>
      </c>
      <c r="B56" s="85"/>
      <c r="C56" s="86" t="s">
        <v>69</v>
      </c>
      <c r="D56" s="86"/>
      <c r="E56" s="29" t="s">
        <v>71</v>
      </c>
      <c r="F56" s="85">
        <v>0.5</v>
      </c>
      <c r="G56" s="85"/>
      <c r="H56" s="29"/>
      <c r="I56" s="10"/>
    </row>
    <row r="57" spans="1:9" ht="38.25" customHeight="1">
      <c r="A57" s="84" t="s">
        <v>116</v>
      </c>
      <c r="B57" s="85"/>
      <c r="C57" s="86" t="s">
        <v>69</v>
      </c>
      <c r="D57" s="86"/>
      <c r="E57" s="16" t="s">
        <v>71</v>
      </c>
      <c r="F57" s="85">
        <v>14</v>
      </c>
      <c r="G57" s="85"/>
      <c r="H57" s="16"/>
      <c r="I57" s="10"/>
    </row>
    <row r="58" spans="1:9" ht="38.25" customHeight="1">
      <c r="A58" s="84" t="s">
        <v>149</v>
      </c>
      <c r="B58" s="85"/>
      <c r="C58" s="86" t="s">
        <v>69</v>
      </c>
      <c r="D58" s="86"/>
      <c r="E58" s="29" t="s">
        <v>71</v>
      </c>
      <c r="F58" s="85">
        <v>1</v>
      </c>
      <c r="G58" s="85"/>
      <c r="H58" s="29"/>
      <c r="I58" s="10"/>
    </row>
    <row r="59" spans="1:9" ht="38.25" customHeight="1">
      <c r="A59" s="84" t="s">
        <v>151</v>
      </c>
      <c r="B59" s="85"/>
      <c r="C59" s="86" t="s">
        <v>69</v>
      </c>
      <c r="D59" s="86"/>
      <c r="E59" s="29" t="s">
        <v>71</v>
      </c>
      <c r="F59" s="85">
        <v>1</v>
      </c>
      <c r="G59" s="85"/>
      <c r="H59" s="29"/>
      <c r="I59" s="10"/>
    </row>
    <row r="60" spans="1:9" ht="38.25" customHeight="1">
      <c r="A60" s="84" t="s">
        <v>150</v>
      </c>
      <c r="B60" s="85"/>
      <c r="C60" s="86" t="s">
        <v>69</v>
      </c>
      <c r="D60" s="86"/>
      <c r="E60" s="29" t="s">
        <v>71</v>
      </c>
      <c r="F60" s="85">
        <v>3</v>
      </c>
      <c r="G60" s="85"/>
      <c r="H60" s="29"/>
      <c r="I60" s="10"/>
    </row>
    <row r="61" spans="1:9" ht="50.25" customHeight="1">
      <c r="A61" s="79" t="s">
        <v>254</v>
      </c>
      <c r="B61" s="80"/>
      <c r="C61" s="83" t="s">
        <v>156</v>
      </c>
      <c r="D61" s="83"/>
      <c r="E61" s="45" t="s">
        <v>71</v>
      </c>
      <c r="F61" s="80">
        <v>5</v>
      </c>
      <c r="G61" s="80"/>
      <c r="H61" s="45"/>
      <c r="I61" s="10"/>
    </row>
    <row r="62" spans="1:9" ht="30" customHeight="1">
      <c r="A62" s="84" t="s">
        <v>119</v>
      </c>
      <c r="B62" s="85"/>
      <c r="C62" s="86" t="s">
        <v>69</v>
      </c>
      <c r="D62" s="86"/>
      <c r="E62" s="16" t="s">
        <v>71</v>
      </c>
      <c r="F62" s="85">
        <v>14</v>
      </c>
      <c r="G62" s="85"/>
      <c r="H62" s="16"/>
      <c r="I62" s="10"/>
    </row>
    <row r="63" spans="1:9" ht="36" customHeight="1">
      <c r="A63" s="79" t="s">
        <v>253</v>
      </c>
      <c r="B63" s="80"/>
      <c r="C63" s="83" t="s">
        <v>69</v>
      </c>
      <c r="D63" s="83"/>
      <c r="E63" s="45" t="s">
        <v>71</v>
      </c>
      <c r="F63" s="80">
        <v>25</v>
      </c>
      <c r="G63" s="80"/>
      <c r="H63" s="45"/>
      <c r="I63" s="10"/>
    </row>
    <row r="64" spans="1:9" ht="70.5" customHeight="1" thickBot="1">
      <c r="A64" s="84" t="s">
        <v>119</v>
      </c>
      <c r="B64" s="85"/>
      <c r="C64" s="83" t="s">
        <v>161</v>
      </c>
      <c r="D64" s="83"/>
      <c r="E64" s="16" t="s">
        <v>71</v>
      </c>
      <c r="F64" s="85">
        <v>2.5</v>
      </c>
      <c r="G64" s="85"/>
      <c r="H64" s="16"/>
      <c r="I64" s="10"/>
    </row>
    <row r="65" spans="1:9" ht="24" customHeight="1" thickBot="1" thickTop="1">
      <c r="A65" s="91" t="s">
        <v>44</v>
      </c>
      <c r="B65" s="115"/>
      <c r="C65" s="115"/>
      <c r="D65" s="115"/>
      <c r="E65" s="115"/>
      <c r="F65" s="115"/>
      <c r="G65" s="115"/>
      <c r="H65" s="115"/>
      <c r="I65" s="11"/>
    </row>
    <row r="66" spans="1:9" ht="26.25" customHeight="1" thickTop="1">
      <c r="A66" s="93" t="s">
        <v>27</v>
      </c>
      <c r="B66" s="94"/>
      <c r="C66" s="94"/>
      <c r="D66" s="94"/>
      <c r="E66" s="94"/>
      <c r="F66" s="94"/>
      <c r="G66" s="94"/>
      <c r="H66" s="94"/>
      <c r="I66" s="95"/>
    </row>
    <row r="67" spans="1:9" ht="43.5" customHeight="1">
      <c r="A67" s="79" t="s">
        <v>45</v>
      </c>
      <c r="B67" s="80"/>
      <c r="C67" s="83" t="s">
        <v>69</v>
      </c>
      <c r="D67" s="83"/>
      <c r="E67" s="27" t="s">
        <v>71</v>
      </c>
      <c r="F67" s="80">
        <v>300</v>
      </c>
      <c r="G67" s="80"/>
      <c r="H67" s="27"/>
      <c r="I67" s="10"/>
    </row>
    <row r="68" spans="1:9" ht="37.5" customHeight="1">
      <c r="A68" s="79" t="s">
        <v>154</v>
      </c>
      <c r="B68" s="80"/>
      <c r="C68" s="81" t="s">
        <v>69</v>
      </c>
      <c r="D68" s="82"/>
      <c r="E68" s="27" t="s">
        <v>71</v>
      </c>
      <c r="F68" s="108">
        <v>2</v>
      </c>
      <c r="G68" s="102"/>
      <c r="H68" s="27"/>
      <c r="I68" s="10"/>
    </row>
    <row r="69" spans="1:9" ht="42" customHeight="1">
      <c r="A69" s="79" t="s">
        <v>148</v>
      </c>
      <c r="B69" s="80"/>
      <c r="C69" s="81" t="s">
        <v>69</v>
      </c>
      <c r="D69" s="82"/>
      <c r="E69" s="27" t="s">
        <v>71</v>
      </c>
      <c r="F69" s="108">
        <f>33.6+6+2+2+4+3+60+12+18.7</f>
        <v>141.29999999999998</v>
      </c>
      <c r="G69" s="102"/>
      <c r="H69" s="27"/>
      <c r="I69" s="10"/>
    </row>
    <row r="70" spans="1:9" ht="51" customHeight="1" thickBot="1">
      <c r="A70" s="84" t="s">
        <v>66</v>
      </c>
      <c r="B70" s="85"/>
      <c r="C70" s="83" t="s">
        <v>157</v>
      </c>
      <c r="D70" s="83"/>
      <c r="E70" s="29" t="s">
        <v>71</v>
      </c>
      <c r="F70" s="85">
        <f>14.4+66.5+12.75+18</f>
        <v>111.65</v>
      </c>
      <c r="G70" s="85"/>
      <c r="H70" s="29"/>
      <c r="I70" s="10"/>
    </row>
    <row r="71" spans="1:9" ht="13.5" customHeight="1" thickTop="1">
      <c r="A71" s="99" t="s">
        <v>53</v>
      </c>
      <c r="B71" s="100"/>
      <c r="C71" s="100"/>
      <c r="D71" s="100"/>
      <c r="E71" s="100"/>
      <c r="F71" s="100"/>
      <c r="G71" s="100"/>
      <c r="H71" s="100"/>
      <c r="I71" s="96"/>
    </row>
    <row r="72" spans="1:9" ht="9.75" customHeight="1" thickBot="1">
      <c r="A72" s="105"/>
      <c r="B72" s="106"/>
      <c r="C72" s="106"/>
      <c r="D72" s="106"/>
      <c r="E72" s="106"/>
      <c r="F72" s="106"/>
      <c r="G72" s="106"/>
      <c r="H72" s="106"/>
      <c r="I72" s="97"/>
    </row>
    <row r="73" spans="1:9" ht="21.75" customHeight="1" thickTop="1">
      <c r="A73" s="93" t="s">
        <v>22</v>
      </c>
      <c r="B73" s="94"/>
      <c r="C73" s="94"/>
      <c r="D73" s="94"/>
      <c r="E73" s="94"/>
      <c r="F73" s="94"/>
      <c r="G73" s="94"/>
      <c r="H73" s="94"/>
      <c r="I73" s="95"/>
    </row>
    <row r="74" spans="1:9" ht="57.75" customHeight="1" thickBot="1">
      <c r="A74" s="98" t="s">
        <v>81</v>
      </c>
      <c r="B74" s="86"/>
      <c r="C74" s="83" t="s">
        <v>156</v>
      </c>
      <c r="D74" s="83"/>
      <c r="E74" s="8" t="s">
        <v>71</v>
      </c>
      <c r="F74" s="8">
        <v>1.5</v>
      </c>
      <c r="G74" s="85"/>
      <c r="H74" s="85"/>
      <c r="I74" s="13"/>
    </row>
    <row r="75" spans="1:9" ht="12" customHeight="1" thickTop="1">
      <c r="A75" s="99" t="s">
        <v>82</v>
      </c>
      <c r="B75" s="100"/>
      <c r="C75" s="100"/>
      <c r="D75" s="100"/>
      <c r="E75" s="100"/>
      <c r="F75" s="100"/>
      <c r="G75" s="100"/>
      <c r="H75" s="100"/>
      <c r="I75" s="96"/>
    </row>
    <row r="76" spans="1:9" ht="9" customHeight="1" thickBot="1">
      <c r="A76" s="105"/>
      <c r="B76" s="106"/>
      <c r="C76" s="106"/>
      <c r="D76" s="106"/>
      <c r="E76" s="106"/>
      <c r="F76" s="106"/>
      <c r="G76" s="106"/>
      <c r="H76" s="106"/>
      <c r="I76" s="97"/>
    </row>
    <row r="77" spans="1:9" ht="24" customHeight="1" thickTop="1">
      <c r="A77" s="93" t="s">
        <v>24</v>
      </c>
      <c r="B77" s="94"/>
      <c r="C77" s="94"/>
      <c r="D77" s="94"/>
      <c r="E77" s="94"/>
      <c r="F77" s="94"/>
      <c r="G77" s="94"/>
      <c r="H77" s="94"/>
      <c r="I77" s="95"/>
    </row>
    <row r="78" spans="1:9" ht="39.75" customHeight="1" thickBot="1">
      <c r="A78" s="98" t="s">
        <v>84</v>
      </c>
      <c r="B78" s="86"/>
      <c r="C78" s="86" t="s">
        <v>69</v>
      </c>
      <c r="D78" s="86"/>
      <c r="E78" s="8" t="s">
        <v>71</v>
      </c>
      <c r="F78" s="8">
        <v>1.5</v>
      </c>
      <c r="G78" s="85"/>
      <c r="H78" s="85"/>
      <c r="I78" s="13"/>
    </row>
    <row r="79" spans="1:9" ht="18" customHeight="1" thickTop="1">
      <c r="A79" s="99" t="s">
        <v>85</v>
      </c>
      <c r="B79" s="100"/>
      <c r="C79" s="100"/>
      <c r="D79" s="100"/>
      <c r="E79" s="100"/>
      <c r="F79" s="100"/>
      <c r="G79" s="100"/>
      <c r="H79" s="100"/>
      <c r="I79" s="38"/>
    </row>
    <row r="80" spans="1:9" ht="22.5" customHeight="1">
      <c r="A80" s="93" t="s">
        <v>26</v>
      </c>
      <c r="B80" s="94"/>
      <c r="C80" s="94"/>
      <c r="D80" s="94"/>
      <c r="E80" s="94"/>
      <c r="F80" s="94"/>
      <c r="G80" s="94"/>
      <c r="H80" s="94"/>
      <c r="I80" s="95"/>
    </row>
    <row r="81" spans="1:9" ht="30" customHeight="1">
      <c r="A81" s="98" t="s">
        <v>79</v>
      </c>
      <c r="B81" s="86"/>
      <c r="C81" s="86" t="s">
        <v>69</v>
      </c>
      <c r="D81" s="86"/>
      <c r="E81" s="8" t="s">
        <v>71</v>
      </c>
      <c r="F81" s="8">
        <v>16</v>
      </c>
      <c r="G81" s="85"/>
      <c r="H81" s="85"/>
      <c r="I81" s="13"/>
    </row>
    <row r="82" spans="1:9" ht="43.5" customHeight="1">
      <c r="A82" s="98" t="s">
        <v>80</v>
      </c>
      <c r="B82" s="86"/>
      <c r="C82" s="86" t="s">
        <v>69</v>
      </c>
      <c r="D82" s="86"/>
      <c r="E82" s="8" t="s">
        <v>71</v>
      </c>
      <c r="F82" s="8">
        <v>2</v>
      </c>
      <c r="G82" s="85"/>
      <c r="H82" s="85"/>
      <c r="I82" s="13"/>
    </row>
    <row r="83" spans="1:9" ht="51" customHeight="1">
      <c r="A83" s="98" t="s">
        <v>46</v>
      </c>
      <c r="B83" s="86"/>
      <c r="C83" s="83" t="s">
        <v>156</v>
      </c>
      <c r="D83" s="83"/>
      <c r="E83" s="8" t="s">
        <v>71</v>
      </c>
      <c r="F83" s="8">
        <v>16.5</v>
      </c>
      <c r="G83" s="85"/>
      <c r="H83" s="85"/>
      <c r="I83" s="13"/>
    </row>
    <row r="84" spans="1:9" ht="33" customHeight="1">
      <c r="A84" s="98" t="s">
        <v>83</v>
      </c>
      <c r="B84" s="86"/>
      <c r="C84" s="86" t="s">
        <v>69</v>
      </c>
      <c r="D84" s="86"/>
      <c r="E84" s="8" t="s">
        <v>71</v>
      </c>
      <c r="F84" s="8">
        <v>4</v>
      </c>
      <c r="G84" s="85"/>
      <c r="H84" s="85"/>
      <c r="I84" s="13"/>
    </row>
    <row r="85" spans="1:10" ht="43.5" customHeight="1" thickBot="1">
      <c r="A85" s="98" t="s">
        <v>46</v>
      </c>
      <c r="B85" s="86"/>
      <c r="C85" s="86" t="s">
        <v>69</v>
      </c>
      <c r="D85" s="86"/>
      <c r="E85" s="8" t="s">
        <v>71</v>
      </c>
      <c r="F85" s="8">
        <v>8</v>
      </c>
      <c r="G85" s="85"/>
      <c r="H85" s="85"/>
      <c r="I85" s="13"/>
      <c r="J85" s="5"/>
    </row>
    <row r="86" spans="1:10" ht="16.5" customHeight="1" thickBot="1" thickTop="1">
      <c r="A86" s="99" t="s">
        <v>52</v>
      </c>
      <c r="B86" s="100"/>
      <c r="C86" s="100"/>
      <c r="D86" s="100"/>
      <c r="E86" s="100"/>
      <c r="F86" s="100"/>
      <c r="G86" s="100"/>
      <c r="H86" s="100"/>
      <c r="I86" s="28"/>
      <c r="J86" s="5"/>
    </row>
    <row r="87" spans="1:10" ht="16.5" customHeight="1" thickTop="1">
      <c r="A87" s="99" t="s">
        <v>180</v>
      </c>
      <c r="B87" s="100"/>
      <c r="C87" s="100"/>
      <c r="D87" s="100"/>
      <c r="E87" s="100"/>
      <c r="F87" s="100"/>
      <c r="G87" s="100"/>
      <c r="H87" s="100"/>
      <c r="I87" s="39"/>
      <c r="J87" s="5"/>
    </row>
    <row r="88" spans="1:9" ht="80.25" customHeight="1">
      <c r="A88" s="101" t="s">
        <v>54</v>
      </c>
      <c r="B88" s="102"/>
      <c r="C88" s="81" t="s">
        <v>155</v>
      </c>
      <c r="D88" s="82"/>
      <c r="E88" s="40" t="s">
        <v>55</v>
      </c>
      <c r="F88" s="34">
        <v>935</v>
      </c>
      <c r="G88" s="35"/>
      <c r="H88" s="34"/>
      <c r="I88" s="36"/>
    </row>
    <row r="89" spans="1:9" ht="15.75" thickBot="1">
      <c r="A89" s="103" t="s">
        <v>47</v>
      </c>
      <c r="B89" s="104"/>
      <c r="C89" s="104"/>
      <c r="D89" s="104"/>
      <c r="E89" s="104"/>
      <c r="F89" s="104"/>
      <c r="G89" s="104"/>
      <c r="H89" s="104"/>
      <c r="I89" s="37"/>
    </row>
    <row r="90" spans="1:9" ht="16.5" thickBot="1" thickTop="1">
      <c r="A90" s="107" t="s">
        <v>48</v>
      </c>
      <c r="B90" s="107"/>
      <c r="C90" s="107"/>
      <c r="D90" s="107"/>
      <c r="E90" s="107"/>
      <c r="F90" s="107"/>
      <c r="G90" s="107"/>
      <c r="H90" s="107"/>
      <c r="I90" s="12"/>
    </row>
    <row r="91" spans="1:9" ht="16.5" thickBot="1" thickTop="1">
      <c r="A91" s="76" t="s">
        <v>255</v>
      </c>
      <c r="B91" s="77"/>
      <c r="C91" s="77"/>
      <c r="D91" s="77"/>
      <c r="E91" s="77"/>
      <c r="F91" s="77"/>
      <c r="G91" s="77"/>
      <c r="H91" s="78"/>
      <c r="I91" s="12"/>
    </row>
    <row r="92" ht="15.75" thickTop="1"/>
  </sheetData>
  <sheetProtection/>
  <mergeCells count="211">
    <mergeCell ref="C44:D44"/>
    <mergeCell ref="F44:G44"/>
    <mergeCell ref="A56:B56"/>
    <mergeCell ref="C56:D56"/>
    <mergeCell ref="F56:G56"/>
    <mergeCell ref="A46:B46"/>
    <mergeCell ref="C46:D46"/>
    <mergeCell ref="F46:G46"/>
    <mergeCell ref="G74:H74"/>
    <mergeCell ref="A48:B48"/>
    <mergeCell ref="C48:D48"/>
    <mergeCell ref="F48:G48"/>
    <mergeCell ref="A52:B52"/>
    <mergeCell ref="C52:D52"/>
    <mergeCell ref="F70:G70"/>
    <mergeCell ref="A70:B70"/>
    <mergeCell ref="C70:D70"/>
    <mergeCell ref="A54:B54"/>
    <mergeCell ref="C54:D54"/>
    <mergeCell ref="F68:G68"/>
    <mergeCell ref="A65:H65"/>
    <mergeCell ref="A66:I66"/>
    <mergeCell ref="C62:D62"/>
    <mergeCell ref="F62:G62"/>
    <mergeCell ref="A49:H49"/>
    <mergeCell ref="A51:B51"/>
    <mergeCell ref="C51:D51"/>
    <mergeCell ref="A47:B47"/>
    <mergeCell ref="C47:D47"/>
    <mergeCell ref="F47:G47"/>
    <mergeCell ref="A28:B28"/>
    <mergeCell ref="C28:D28"/>
    <mergeCell ref="F28:G28"/>
    <mergeCell ref="A29:B29"/>
    <mergeCell ref="C29:D29"/>
    <mergeCell ref="F29:G29"/>
    <mergeCell ref="A37:B37"/>
    <mergeCell ref="C37:D37"/>
    <mergeCell ref="F37:G37"/>
    <mergeCell ref="A36:B36"/>
    <mergeCell ref="C36:D36"/>
    <mergeCell ref="F36:G36"/>
    <mergeCell ref="A35:B35"/>
    <mergeCell ref="C35:D35"/>
    <mergeCell ref="F35:G35"/>
    <mergeCell ref="A30:B30"/>
    <mergeCell ref="C30:D30"/>
    <mergeCell ref="F30:G30"/>
    <mergeCell ref="F13:G13"/>
    <mergeCell ref="A10:H10"/>
    <mergeCell ref="A12:B12"/>
    <mergeCell ref="A11:I11"/>
    <mergeCell ref="A19:B19"/>
    <mergeCell ref="C19:D19"/>
    <mergeCell ref="F19:G19"/>
    <mergeCell ref="A15:B15"/>
    <mergeCell ref="A45:B45"/>
    <mergeCell ref="C45:D45"/>
    <mergeCell ref="F45:G45"/>
    <mergeCell ref="A31:B31"/>
    <mergeCell ref="C31:D31"/>
    <mergeCell ref="F31:G31"/>
    <mergeCell ref="A33:B33"/>
    <mergeCell ref="C33:D33"/>
    <mergeCell ref="F33:G33"/>
    <mergeCell ref="A42:B42"/>
    <mergeCell ref="C42:D42"/>
    <mergeCell ref="F42:G42"/>
    <mergeCell ref="A43:B43"/>
    <mergeCell ref="C43:D43"/>
    <mergeCell ref="F43:G43"/>
    <mergeCell ref="A44:B44"/>
    <mergeCell ref="C22:D22"/>
    <mergeCell ref="F22:G22"/>
    <mergeCell ref="A24:B24"/>
    <mergeCell ref="C24:D24"/>
    <mergeCell ref="F24:G24"/>
    <mergeCell ref="A23:B23"/>
    <mergeCell ref="C23:D23"/>
    <mergeCell ref="F23:G23"/>
    <mergeCell ref="C12:D12"/>
    <mergeCell ref="F12:G12"/>
    <mergeCell ref="A14:B14"/>
    <mergeCell ref="C14:D14"/>
    <mergeCell ref="F14:G14"/>
    <mergeCell ref="C15:D15"/>
    <mergeCell ref="F15:G15"/>
    <mergeCell ref="A16:B16"/>
    <mergeCell ref="C16:D16"/>
    <mergeCell ref="F16:G16"/>
    <mergeCell ref="A17:B17"/>
    <mergeCell ref="C17:D17"/>
    <mergeCell ref="A18:B18"/>
    <mergeCell ref="C18:D18"/>
    <mergeCell ref="A13:B13"/>
    <mergeCell ref="C13:D13"/>
    <mergeCell ref="A4:B4"/>
    <mergeCell ref="C4:D4"/>
    <mergeCell ref="F4:G4"/>
    <mergeCell ref="A5:I5"/>
    <mergeCell ref="A9:B9"/>
    <mergeCell ref="C9:D9"/>
    <mergeCell ref="F9:G9"/>
    <mergeCell ref="A7:B7"/>
    <mergeCell ref="C7:D7"/>
    <mergeCell ref="A8:B8"/>
    <mergeCell ref="C8:D8"/>
    <mergeCell ref="A25:B25"/>
    <mergeCell ref="C25:D25"/>
    <mergeCell ref="A41:B41"/>
    <mergeCell ref="C41:D41"/>
    <mergeCell ref="F41:G41"/>
    <mergeCell ref="A38:H38"/>
    <mergeCell ref="A39:I39"/>
    <mergeCell ref="A40:B40"/>
    <mergeCell ref="C40:D40"/>
    <mergeCell ref="F40:G40"/>
    <mergeCell ref="F25:G25"/>
    <mergeCell ref="A26:B26"/>
    <mergeCell ref="C26:D26"/>
    <mergeCell ref="F26:G26"/>
    <mergeCell ref="A27:B27"/>
    <mergeCell ref="C27:D27"/>
    <mergeCell ref="F27:G27"/>
    <mergeCell ref="A34:B34"/>
    <mergeCell ref="C34:D34"/>
    <mergeCell ref="F34:G34"/>
    <mergeCell ref="A32:B32"/>
    <mergeCell ref="C32:D32"/>
    <mergeCell ref="F32:G32"/>
    <mergeCell ref="I71:I72"/>
    <mergeCell ref="A85:B85"/>
    <mergeCell ref="C85:D85"/>
    <mergeCell ref="G85:H85"/>
    <mergeCell ref="A81:B81"/>
    <mergeCell ref="C81:D81"/>
    <mergeCell ref="G81:H81"/>
    <mergeCell ref="A82:B82"/>
    <mergeCell ref="C82:D82"/>
    <mergeCell ref="G82:H82"/>
    <mergeCell ref="A83:B83"/>
    <mergeCell ref="C83:D83"/>
    <mergeCell ref="G83:H83"/>
    <mergeCell ref="A73:I73"/>
    <mergeCell ref="A74:B74"/>
    <mergeCell ref="C74:D74"/>
    <mergeCell ref="I75:I76"/>
    <mergeCell ref="A71:H72"/>
    <mergeCell ref="A84:B84"/>
    <mergeCell ref="C84:D84"/>
    <mergeCell ref="G84:H84"/>
    <mergeCell ref="A80:I80"/>
    <mergeCell ref="A77:I77"/>
    <mergeCell ref="A78:B78"/>
    <mergeCell ref="A2:I2"/>
    <mergeCell ref="A6:B6"/>
    <mergeCell ref="C6:D6"/>
    <mergeCell ref="F6:G6"/>
    <mergeCell ref="A67:B67"/>
    <mergeCell ref="C67:D67"/>
    <mergeCell ref="F67:G67"/>
    <mergeCell ref="A64:B64"/>
    <mergeCell ref="C64:D64"/>
    <mergeCell ref="F64:G64"/>
    <mergeCell ref="A57:B57"/>
    <mergeCell ref="C57:D57"/>
    <mergeCell ref="F57:G57"/>
    <mergeCell ref="F51:G51"/>
    <mergeCell ref="A50:I50"/>
    <mergeCell ref="A55:B55"/>
    <mergeCell ref="C55:D55"/>
    <mergeCell ref="F55:G55"/>
    <mergeCell ref="A53:B53"/>
    <mergeCell ref="C53:D53"/>
    <mergeCell ref="F53:G53"/>
    <mergeCell ref="A20:H20"/>
    <mergeCell ref="A21:I21"/>
    <mergeCell ref="A22:B22"/>
    <mergeCell ref="F54:G54"/>
    <mergeCell ref="A62:B62"/>
    <mergeCell ref="A58:B58"/>
    <mergeCell ref="C58:D58"/>
    <mergeCell ref="F58:G58"/>
    <mergeCell ref="A60:B60"/>
    <mergeCell ref="C60:D60"/>
    <mergeCell ref="F60:G60"/>
    <mergeCell ref="A59:B59"/>
    <mergeCell ref="C59:D59"/>
    <mergeCell ref="F59:G59"/>
    <mergeCell ref="A91:H91"/>
    <mergeCell ref="A68:B68"/>
    <mergeCell ref="C68:D68"/>
    <mergeCell ref="A63:B63"/>
    <mergeCell ref="C63:D63"/>
    <mergeCell ref="F63:G63"/>
    <mergeCell ref="A61:B61"/>
    <mergeCell ref="C61:D61"/>
    <mergeCell ref="F61:G61"/>
    <mergeCell ref="A86:H86"/>
    <mergeCell ref="A88:B88"/>
    <mergeCell ref="C88:D88"/>
    <mergeCell ref="A89:H89"/>
    <mergeCell ref="A90:H90"/>
    <mergeCell ref="A69:B69"/>
    <mergeCell ref="C69:D69"/>
    <mergeCell ref="F69:G69"/>
    <mergeCell ref="C78:D78"/>
    <mergeCell ref="G78:H78"/>
    <mergeCell ref="A79:H79"/>
    <mergeCell ref="A75:H76"/>
    <mergeCell ref="A87:H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2018-05-07T06:16:05Z</dcterms:modified>
  <cp:category/>
  <cp:version/>
  <cp:contentType/>
  <cp:contentStatus/>
</cp:coreProperties>
</file>